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8EDC92CB-ADD2-4D61-98C6-762400770DB1}" xr6:coauthVersionLast="47" xr6:coauthVersionMax="47" xr10:uidLastSave="{00000000-0000-0000-0000-000000000000}"/>
  <bookViews>
    <workbookView xWindow="-120" yWindow="-120" windowWidth="29040" windowHeight="15720" tabRatio="642" xr2:uid="{4DA2C62A-99C4-4BA7-A3F8-EF6BB7631516}"/>
  </bookViews>
  <sheets>
    <sheet name="Tabelle1" sheetId="1" r:id="rId1"/>
    <sheet name="Jahresmittel" sheetId="3" r:id="rId2"/>
    <sheet name="ReihungJM" sheetId="4" r:id="rId3"/>
    <sheet name="Frühling" sheetId="5" r:id="rId4"/>
    <sheet name="Sommer" sheetId="6" r:id="rId5"/>
    <sheet name="Herbst" sheetId="8" r:id="rId6"/>
    <sheet name="Winter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1" l="1"/>
  <c r="AB16" i="1"/>
  <c r="N14" i="9"/>
  <c r="AC5" i="1"/>
  <c r="AC4" i="1"/>
  <c r="AC12" i="1"/>
  <c r="AC10" i="1"/>
  <c r="AC15" i="1"/>
  <c r="AA7" i="8"/>
  <c r="I15" i="8"/>
  <c r="AC14" i="1"/>
  <c r="AC13" i="1"/>
  <c r="AA7" i="9"/>
  <c r="R15" i="6"/>
  <c r="AA7" i="6"/>
  <c r="AC11" i="1"/>
  <c r="AC9" i="1"/>
  <c r="H15" i="5"/>
  <c r="AA7" i="5"/>
  <c r="AC8" i="1"/>
  <c r="AC7" i="1"/>
  <c r="Y14" i="9"/>
  <c r="Z7" i="9"/>
  <c r="AA16" i="1"/>
  <c r="D15" i="8"/>
  <c r="Z7" i="8"/>
  <c r="Y15" i="6"/>
  <c r="Z7" i="6"/>
  <c r="I15" i="5"/>
  <c r="Z7" i="5"/>
  <c r="C14" i="9"/>
  <c r="Y7" i="9"/>
  <c r="Z16" i="1"/>
  <c r="H15" i="6"/>
  <c r="Y7" i="6"/>
  <c r="Q14" i="9"/>
  <c r="R14" i="9"/>
  <c r="J14" i="9"/>
  <c r="T14" i="9"/>
  <c r="O14" i="9"/>
  <c r="H14" i="9"/>
  <c r="W14" i="9"/>
  <c r="M14" i="9"/>
  <c r="F14" i="9"/>
  <c r="L14" i="9"/>
  <c r="B14" i="9"/>
  <c r="S14" i="9"/>
  <c r="X14" i="9"/>
  <c r="I14" i="9"/>
  <c r="D14" i="9"/>
  <c r="U14" i="9"/>
  <c r="V14" i="9"/>
  <c r="E14" i="9"/>
  <c r="K14" i="9"/>
  <c r="G14" i="9"/>
  <c r="P14" i="9"/>
  <c r="AA14" i="9"/>
  <c r="Z14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B7" i="9"/>
  <c r="M15" i="8"/>
  <c r="X15" i="8"/>
  <c r="Y15" i="8"/>
  <c r="G15" i="8"/>
  <c r="J15" i="8"/>
  <c r="N15" i="8"/>
  <c r="O15" i="8"/>
  <c r="P15" i="8"/>
  <c r="R15" i="8"/>
  <c r="H15" i="8"/>
  <c r="F15" i="8"/>
  <c r="E15" i="8"/>
  <c r="AA15" i="8"/>
  <c r="C15" i="8"/>
  <c r="U15" i="8"/>
  <c r="T15" i="8"/>
  <c r="B15" i="8"/>
  <c r="W15" i="8"/>
  <c r="Z15" i="8"/>
  <c r="V15" i="8"/>
  <c r="Q15" i="8"/>
  <c r="L15" i="8"/>
  <c r="S15" i="8"/>
  <c r="K15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Y16" i="1"/>
  <c r="D15" i="5"/>
  <c r="Y7" i="5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A15" i="6"/>
  <c r="Z15" i="6"/>
  <c r="X15" i="6"/>
  <c r="W15" i="6"/>
  <c r="V15" i="6"/>
  <c r="U15" i="6"/>
  <c r="T15" i="6"/>
  <c r="S15" i="6"/>
  <c r="Q15" i="6"/>
  <c r="P15" i="6"/>
  <c r="O15" i="6"/>
  <c r="N15" i="6"/>
  <c r="M15" i="6"/>
  <c r="L15" i="6"/>
  <c r="K15" i="6"/>
  <c r="J15" i="6"/>
  <c r="I15" i="6"/>
  <c r="G15" i="6"/>
  <c r="F15" i="6"/>
  <c r="E15" i="6"/>
  <c r="D15" i="6"/>
  <c r="C15" i="6"/>
  <c r="B15" i="6"/>
  <c r="AA15" i="5"/>
  <c r="Z15" i="5"/>
  <c r="Y15" i="5"/>
  <c r="X15" i="5"/>
  <c r="W15" i="5"/>
  <c r="V15" i="5"/>
  <c r="U15" i="5"/>
  <c r="S15" i="5"/>
  <c r="R15" i="5"/>
  <c r="Q15" i="5"/>
  <c r="P15" i="5"/>
  <c r="O15" i="5"/>
  <c r="N15" i="5"/>
  <c r="M15" i="5"/>
  <c r="L15" i="5"/>
  <c r="K15" i="5"/>
  <c r="J15" i="5"/>
  <c r="G15" i="5"/>
  <c r="F15" i="5"/>
  <c r="T15" i="5"/>
  <c r="E15" i="5"/>
  <c r="C15" i="5"/>
  <c r="B15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<sst xmlns="http://schemas.openxmlformats.org/spreadsheetml/2006/main" count="220" uniqueCount="84">
  <si>
    <t>Monat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</si>
  <si>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</si>
  <si>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</si>
  <si>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</si>
  <si>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</si>
  <si>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</si>
  <si>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</si>
  <si>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</si>
  <si>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</si>
  <si>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</si>
  <si>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</si>
  <si>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</si>
  <si>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</si>
  <si>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</si>
  <si>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Niederschlagsmengen</t>
  </si>
  <si>
    <t>Höchstwerte</t>
  </si>
  <si>
    <t>Maximum</t>
  </si>
  <si>
    <t>Minimum</t>
  </si>
  <si>
    <t>im Monat</t>
  </si>
  <si>
    <t>im Jahr</t>
  </si>
  <si>
    <t>Jahresmittel</t>
  </si>
  <si>
    <t>Monats-mittel</t>
  </si>
  <si>
    <t>Gesamt</t>
  </si>
  <si>
    <t>Niederschlagsmengen Jahresmittel</t>
  </si>
  <si>
    <t>Rang</t>
  </si>
  <si>
    <t>Venus-Jahre:     1983, 1990, 1997, 2004, 2011, 2018, 2025</t>
  </si>
  <si>
    <t>Mehr feucht als trocken; schwül, ziemlich warm</t>
  </si>
  <si>
    <t>Merkur-Jahre:    1984, 1991, 1998, 2005, 2012, 2019, 2026</t>
  </si>
  <si>
    <t>Mehr trocken als feucht, mehr kalt als warm, selten fruchtbar</t>
  </si>
  <si>
    <t>Mond-Jahre:       1985, 1992, 1999, 2006, 2013, 2020, 2027</t>
  </si>
  <si>
    <t>Mehr feucht als trocken, mehr kalt als warm, Sommer kann sehr warm sein-öfter aber kalt</t>
  </si>
  <si>
    <t>Saturn-Jahre:    1986, 1993, 2000, 2007, 2014, 2021, 2028</t>
  </si>
  <si>
    <t>Kalt u. feucht, August und Herbst verregnet; sonst ziemlich trocken</t>
  </si>
  <si>
    <t>Jupiter-Jahre:    1987, 1994, 2001, 2008, 2015, 2022, 2029</t>
  </si>
  <si>
    <t>Ziemlich warm, mehr feucht als trocken;spätes Jahr, da Saturn langen Winter u. kalten Frühling bringt</t>
  </si>
  <si>
    <t>Mars-Jahre:         1988, 1995, 2002, 2009, 2016,2023, 2030</t>
  </si>
  <si>
    <t>Eher trocken als feucht;</t>
  </si>
  <si>
    <t>Sonnen-Jahre: 1989, 1996, 2003, 2010, 2017, 2024, 2025</t>
  </si>
  <si>
    <t>Mehr trocken als feucht; mittelmäßig warm</t>
  </si>
  <si>
    <t>SO</t>
  </si>
  <si>
    <t>SA</t>
  </si>
  <si>
    <t>MO</t>
  </si>
  <si>
    <t>MA</t>
  </si>
  <si>
    <t>JU</t>
  </si>
  <si>
    <t>VE</t>
  </si>
  <si>
    <t>ME</t>
  </si>
  <si>
    <t>PLANETEN</t>
  </si>
  <si>
    <t>Niederschlagsmengen Frühling</t>
  </si>
  <si>
    <t>Summe</t>
  </si>
  <si>
    <t>Reihung</t>
  </si>
  <si>
    <t>Jahr</t>
  </si>
  <si>
    <t>Niederschlagsmengen Sommer</t>
  </si>
  <si>
    <t>Niederschlagsmengen Herbst</t>
  </si>
  <si>
    <t>Niederschlagsmengen Winter</t>
  </si>
  <si>
    <t>20/21</t>
  </si>
  <si>
    <t>20/01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</si>
  <si>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</si>
  <si>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</si>
  <si>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</si>
  <si>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</si>
  <si>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</si>
  <si>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</si>
  <si>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</si>
  <si>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</si>
  <si>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</si>
  <si>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</si>
  <si>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</si>
  <si>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</si>
  <si>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</si>
  <si>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</si>
  <si>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</si>
  <si>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</si>
  <si>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</si>
  <si>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</si>
  <si>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</si>
  <si>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21/22</t>
  </si>
  <si>
    <t>22/23</t>
  </si>
  <si>
    <t>23/24</t>
  </si>
  <si>
    <t>So</t>
  </si>
  <si>
    <t>24/25</t>
  </si>
  <si>
    <t>114.6</t>
  </si>
  <si>
    <t>25/26</t>
  </si>
  <si>
    <t>Ve</t>
  </si>
  <si>
    <t>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</si>
</sst>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20"/>
      <color indexed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color rgb="FFFF0000"/>
      <name val="Arial"/>
      <family val="2"/>
    </font>
    <font>
      <sz val="14"/>
      <color rgb="FF0070C0"/>
      <name val="Arial"/>
      <family val="2"/>
    </font>
    <font>
      <sz val="10"/>
      <color rgb="FFFF0000"/>
      <name val="Arial"/>
      <family val="2"/>
    </font>
    <font>
      <sz val="14"/>
      <color rgb="FF00B0F0"/>
      <name val="Arial"/>
      <family val="2"/>
    </font>
    <font>
      <sz val="10"/>
      <color rgb="FFEE0000"/>
      <name val="Arial"/>
      <family val="2"/>
    </font>
    <font>
      <sz val="14"/>
      <color rgb="FFEE000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/>
    <xf numFmtId="164" fontId="3" fillId="0" borderId="4" xfId="0" applyNumberFormat="1" applyFont="1" applyBorder="1"/>
    <xf numFmtId="164" fontId="3" fillId="0" borderId="6" xfId="0" applyNumberFormat="1" applyFont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0" fontId="3" fillId="0" borderId="11" xfId="0" applyFont="1" applyBorder="1"/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/>
    <xf numFmtId="164" fontId="3" fillId="0" borderId="11" xfId="0" applyNumberFormat="1" applyFont="1" applyBorder="1"/>
    <xf numFmtId="164" fontId="3" fillId="0" borderId="13" xfId="0" applyNumberFormat="1" applyFont="1" applyBorder="1"/>
    <xf numFmtId="0" fontId="5" fillId="0" borderId="0" xfId="0" applyFont="1"/>
    <xf numFmtId="0" fontId="2" fillId="0" borderId="0" xfId="0" applyFont="1"/>
    <xf numFmtId="0" fontId="3" fillId="0" borderId="0" xfId="0" applyFont="1"/>
    <xf numFmtId="164" fontId="3" fillId="2" borderId="7" xfId="0" applyNumberFormat="1" applyFont="1" applyFill="1" applyBorder="1"/>
    <xf numFmtId="164" fontId="3" fillId="2" borderId="7" xfId="0" applyNumberFormat="1" applyFont="1" applyFill="1" applyBorder="1" applyAlignment="1">
      <alignment horizontal="right"/>
    </xf>
    <xf numFmtId="0" fontId="0" fillId="0" borderId="14" xfId="0" applyBorder="1"/>
    <xf numFmtId="0" fontId="0" fillId="2" borderId="14" xfId="0" applyFill="1" applyBorder="1"/>
    <xf numFmtId="164" fontId="3" fillId="3" borderId="5" xfId="0" applyNumberFormat="1" applyFont="1" applyFill="1" applyBorder="1"/>
    <xf numFmtId="0" fontId="3" fillId="3" borderId="8" xfId="0" applyFont="1" applyFill="1" applyBorder="1"/>
    <xf numFmtId="164" fontId="3" fillId="4" borderId="8" xfId="0" applyNumberFormat="1" applyFont="1" applyFill="1" applyBorder="1"/>
    <xf numFmtId="164" fontId="3" fillId="5" borderId="8" xfId="0" applyNumberFormat="1" applyFont="1" applyFill="1" applyBorder="1"/>
    <xf numFmtId="2" fontId="3" fillId="0" borderId="4" xfId="0" applyNumberFormat="1" applyFont="1" applyBorder="1"/>
    <xf numFmtId="2" fontId="3" fillId="0" borderId="7" xfId="0" applyNumberFormat="1" applyFont="1" applyBorder="1"/>
    <xf numFmtId="2" fontId="3" fillId="4" borderId="7" xfId="0" applyNumberFormat="1" applyFont="1" applyFill="1" applyBorder="1"/>
    <xf numFmtId="2" fontId="3" fillId="0" borderId="11" xfId="0" applyNumberFormat="1" applyFont="1" applyBorder="1"/>
    <xf numFmtId="2" fontId="3" fillId="0" borderId="8" xfId="0" applyNumberFormat="1" applyFont="1" applyBorder="1"/>
    <xf numFmtId="2" fontId="3" fillId="0" borderId="5" xfId="0" applyNumberFormat="1" applyFont="1" applyBorder="1"/>
    <xf numFmtId="2" fontId="3" fillId="0" borderId="15" xfId="0" applyNumberFormat="1" applyFont="1" applyBorder="1"/>
    <xf numFmtId="2" fontId="9" fillId="0" borderId="14" xfId="0" applyNumberFormat="1" applyFont="1" applyBorder="1"/>
    <xf numFmtId="0" fontId="10" fillId="0" borderId="14" xfId="0" applyFont="1" applyBorder="1"/>
    <xf numFmtId="0" fontId="7" fillId="0" borderId="2" xfId="0" applyFont="1" applyBorder="1" applyAlignment="1">
      <alignment horizontal="center" vertical="center" wrapText="1" shrinkToFit="1"/>
    </xf>
    <xf numFmtId="164" fontId="3" fillId="6" borderId="16" xfId="0" applyNumberFormat="1" applyFont="1" applyFill="1" applyBorder="1"/>
    <xf numFmtId="164" fontId="3" fillId="6" borderId="7" xfId="0" applyNumberFormat="1" applyFont="1" applyFill="1" applyBorder="1" applyAlignment="1">
      <alignment horizontal="right"/>
    </xf>
    <xf numFmtId="164" fontId="3" fillId="6" borderId="8" xfId="0" applyNumberFormat="1" applyFont="1" applyFill="1" applyBorder="1"/>
    <xf numFmtId="164" fontId="3" fillId="6" borderId="7" xfId="0" applyNumberFormat="1" applyFont="1" applyFill="1" applyBorder="1"/>
    <xf numFmtId="0" fontId="0" fillId="6" borderId="14" xfId="0" applyFill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9" fillId="0" borderId="14" xfId="0" applyFont="1" applyBorder="1"/>
    <xf numFmtId="164" fontId="9" fillId="0" borderId="14" xfId="0" applyNumberFormat="1" applyFont="1" applyBorder="1"/>
    <xf numFmtId="164" fontId="9" fillId="0" borderId="14" xfId="0" applyNumberFormat="1" applyFont="1" applyBorder="1" applyAlignment="1">
      <alignment horizontal="right"/>
    </xf>
    <xf numFmtId="164" fontId="3" fillId="0" borderId="0" xfId="0" applyNumberFormat="1" applyFont="1"/>
    <xf numFmtId="0" fontId="10" fillId="0" borderId="17" xfId="0" applyFont="1" applyBorder="1"/>
    <xf numFmtId="164" fontId="10" fillId="0" borderId="18" xfId="0" applyNumberFormat="1" applyFont="1" applyBorder="1"/>
    <xf numFmtId="164" fontId="10" fillId="0" borderId="18" xfId="0" applyNumberFormat="1" applyFont="1" applyBorder="1" applyAlignment="1">
      <alignment horizontal="right"/>
    </xf>
    <xf numFmtId="0" fontId="10" fillId="0" borderId="18" xfId="0" applyFont="1" applyBorder="1"/>
    <xf numFmtId="2" fontId="9" fillId="0" borderId="19" xfId="0" applyNumberFormat="1" applyFont="1" applyBorder="1"/>
    <xf numFmtId="0" fontId="4" fillId="0" borderId="1" xfId="0" applyFont="1" applyBorder="1"/>
    <xf numFmtId="164" fontId="4" fillId="0" borderId="2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4" fillId="0" borderId="3" xfId="0" applyNumberFormat="1" applyFont="1" applyBorder="1"/>
    <xf numFmtId="0" fontId="4" fillId="0" borderId="2" xfId="0" applyFont="1" applyBorder="1"/>
    <xf numFmtId="2" fontId="9" fillId="0" borderId="1" xfId="0" applyNumberFormat="1" applyFont="1" applyBorder="1"/>
    <xf numFmtId="2" fontId="9" fillId="0" borderId="2" xfId="0" applyNumberFormat="1" applyFont="1" applyBorder="1"/>
    <xf numFmtId="2" fontId="10" fillId="0" borderId="18" xfId="0" applyNumberFormat="1" applyFont="1" applyBorder="1"/>
    <xf numFmtId="2" fontId="10" fillId="0" borderId="20" xfId="0" applyNumberFormat="1" applyFont="1" applyBorder="1"/>
    <xf numFmtId="0" fontId="0" fillId="0" borderId="21" xfId="0" applyBorder="1"/>
    <xf numFmtId="2" fontId="3" fillId="0" borderId="10" xfId="0" applyNumberFormat="1" applyFont="1" applyBorder="1"/>
    <xf numFmtId="2" fontId="10" fillId="0" borderId="14" xfId="0" applyNumberFormat="1" applyFont="1" applyBorder="1"/>
    <xf numFmtId="164" fontId="3" fillId="7" borderId="9" xfId="0" applyNumberFormat="1" applyFont="1" applyFill="1" applyBorder="1"/>
    <xf numFmtId="0" fontId="0" fillId="7" borderId="21" xfId="0" applyFill="1" applyBorder="1"/>
    <xf numFmtId="0" fontId="0" fillId="5" borderId="14" xfId="0" applyFill="1" applyBorder="1"/>
    <xf numFmtId="2" fontId="3" fillId="6" borderId="7" xfId="0" applyNumberFormat="1" applyFont="1" applyFill="1" applyBorder="1"/>
    <xf numFmtId="164" fontId="3" fillId="6" borderId="9" xfId="0" applyNumberFormat="1" applyFont="1" applyFill="1" applyBorder="1"/>
    <xf numFmtId="164" fontId="3" fillId="0" borderId="14" xfId="0" applyNumberFormat="1" applyFont="1" applyBorder="1"/>
    <xf numFmtId="2" fontId="3" fillId="0" borderId="14" xfId="0" applyNumberFormat="1" applyFont="1" applyBorder="1"/>
    <xf numFmtId="0" fontId="11" fillId="0" borderId="14" xfId="0" applyFont="1" applyBorder="1"/>
    <xf numFmtId="0" fontId="7" fillId="0" borderId="14" xfId="0" applyFont="1" applyBorder="1"/>
    <xf numFmtId="164" fontId="3" fillId="0" borderId="14" xfId="0" applyNumberFormat="1" applyFont="1" applyBorder="1" applyAlignment="1">
      <alignment horizontal="right"/>
    </xf>
    <xf numFmtId="0" fontId="3" fillId="0" borderId="14" xfId="0" applyFont="1" applyBorder="1"/>
    <xf numFmtId="0" fontId="7" fillId="0" borderId="0" xfId="0" applyFont="1"/>
    <xf numFmtId="2" fontId="3" fillId="8" borderId="7" xfId="0" applyNumberFormat="1" applyFont="1" applyFill="1" applyBorder="1"/>
    <xf numFmtId="2" fontId="3" fillId="6" borderId="11" xfId="0" applyNumberFormat="1" applyFont="1" applyFill="1" applyBorder="1"/>
    <xf numFmtId="0" fontId="2" fillId="4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0" fontId="2" fillId="0" borderId="2" xfId="0" applyFont="1" applyBorder="1"/>
    <xf numFmtId="0" fontId="3" fillId="0" borderId="8" xfId="0" applyFont="1" applyBorder="1"/>
    <xf numFmtId="0" fontId="4" fillId="0" borderId="22" xfId="0" applyFont="1" applyBorder="1"/>
    <xf numFmtId="2" fontId="3" fillId="0" borderId="12" xfId="0" applyNumberFormat="1" applyFont="1" applyBorder="1"/>
    <xf numFmtId="0" fontId="3" fillId="0" borderId="12" xfId="0" applyFont="1" applyBorder="1"/>
    <xf numFmtId="2" fontId="9" fillId="0" borderId="2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2" fontId="9" fillId="0" borderId="16" xfId="0" applyNumberFormat="1" applyFont="1" applyBorder="1"/>
    <xf numFmtId="164" fontId="3" fillId="0" borderId="26" xfId="0" applyNumberFormat="1" applyFont="1" applyBorder="1"/>
    <xf numFmtId="164" fontId="3" fillId="0" borderId="27" xfId="0" applyNumberFormat="1" applyFont="1" applyBorder="1"/>
    <xf numFmtId="2" fontId="4" fillId="0" borderId="3" xfId="0" applyNumberFormat="1" applyFont="1" applyBorder="1"/>
    <xf numFmtId="2" fontId="4" fillId="0" borderId="2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2" xfId="0" applyNumberFormat="1" applyFont="1" applyBorder="1"/>
    <xf numFmtId="2" fontId="4" fillId="0" borderId="16" xfId="0" applyNumberFormat="1" applyFont="1" applyBorder="1" applyAlignment="1">
      <alignment horizontal="right"/>
    </xf>
    <xf numFmtId="2" fontId="4" fillId="0" borderId="16" xfId="0" applyNumberFormat="1" applyFont="1" applyBorder="1"/>
    <xf numFmtId="2" fontId="4" fillId="0" borderId="23" xfId="0" applyNumberFormat="1" applyFont="1" applyBorder="1"/>
    <xf numFmtId="0" fontId="9" fillId="0" borderId="7" xfId="0" applyFont="1" applyBorder="1"/>
    <xf numFmtId="164" fontId="9" fillId="0" borderId="8" xfId="0" applyNumberFormat="1" applyFont="1" applyBorder="1"/>
    <xf numFmtId="164" fontId="9" fillId="0" borderId="7" xfId="0" applyNumberFormat="1" applyFont="1" applyBorder="1" applyAlignment="1">
      <alignment horizontal="right"/>
    </xf>
    <xf numFmtId="164" fontId="9" fillId="0" borderId="7" xfId="0" applyNumberFormat="1" applyFont="1" applyBorder="1"/>
    <xf numFmtId="164" fontId="9" fillId="0" borderId="9" xfId="0" applyNumberFormat="1" applyFont="1" applyBorder="1"/>
    <xf numFmtId="2" fontId="9" fillId="0" borderId="7" xfId="0" applyNumberFormat="1" applyFont="1" applyBorder="1"/>
    <xf numFmtId="2" fontId="9" fillId="0" borderId="8" xfId="0" applyNumberFormat="1" applyFont="1" applyBorder="1"/>
    <xf numFmtId="0" fontId="3" fillId="0" borderId="28" xfId="0" applyFont="1" applyBorder="1"/>
    <xf numFmtId="1" fontId="3" fillId="0" borderId="25" xfId="0" applyNumberFormat="1" applyFont="1" applyBorder="1"/>
    <xf numFmtId="1" fontId="3" fillId="0" borderId="28" xfId="0" applyNumberFormat="1" applyFont="1" applyBorder="1"/>
    <xf numFmtId="2" fontId="3" fillId="0" borderId="9" xfId="0" applyNumberFormat="1" applyFont="1" applyBorder="1"/>
    <xf numFmtId="2" fontId="3" fillId="0" borderId="13" xfId="0" applyNumberFormat="1" applyFont="1" applyBorder="1"/>
    <xf numFmtId="0" fontId="3" fillId="0" borderId="25" xfId="0" applyFont="1" applyBorder="1"/>
    <xf numFmtId="2" fontId="3" fillId="6" borderId="4" xfId="0" applyNumberFormat="1" applyFont="1" applyFill="1" applyBorder="1"/>
    <xf numFmtId="2" fontId="3" fillId="0" borderId="29" xfId="0" applyNumberFormat="1" applyFont="1" applyBorder="1"/>
    <xf numFmtId="0" fontId="9" fillId="0" borderId="28" xfId="0" applyFont="1" applyBorder="1"/>
    <xf numFmtId="164" fontId="9" fillId="0" borderId="25" xfId="0" applyNumberFormat="1" applyFont="1" applyBorder="1"/>
    <xf numFmtId="164" fontId="9" fillId="0" borderId="28" xfId="0" applyNumberFormat="1" applyFont="1" applyBorder="1" applyAlignment="1">
      <alignment horizontal="right"/>
    </xf>
    <xf numFmtId="164" fontId="9" fillId="0" borderId="28" xfId="0" applyNumberFormat="1" applyFont="1" applyBorder="1"/>
    <xf numFmtId="164" fontId="9" fillId="0" borderId="24" xfId="0" applyNumberFormat="1" applyFont="1" applyBorder="1"/>
    <xf numFmtId="2" fontId="9" fillId="0" borderId="28" xfId="0" applyNumberFormat="1" applyFont="1" applyBorder="1"/>
    <xf numFmtId="0" fontId="3" fillId="0" borderId="9" xfId="0" applyFont="1" applyBorder="1"/>
    <xf numFmtId="0" fontId="3" fillId="0" borderId="24" xfId="0" applyFont="1" applyBorder="1"/>
    <xf numFmtId="0" fontId="4" fillId="0" borderId="30" xfId="0" applyFont="1" applyBorder="1"/>
    <xf numFmtId="164" fontId="4" fillId="0" borderId="22" xfId="0" applyNumberFormat="1" applyFont="1" applyBorder="1"/>
    <xf numFmtId="164" fontId="4" fillId="0" borderId="31" xfId="0" applyNumberFormat="1" applyFont="1" applyBorder="1"/>
    <xf numFmtId="2" fontId="9" fillId="0" borderId="22" xfId="0" applyNumberFormat="1" applyFont="1" applyBorder="1"/>
    <xf numFmtId="164" fontId="4" fillId="0" borderId="14" xfId="0" applyNumberFormat="1" applyFont="1" applyBorder="1"/>
    <xf numFmtId="164" fontId="4" fillId="0" borderId="14" xfId="0" applyNumberFormat="1" applyFont="1" applyBorder="1" applyAlignment="1">
      <alignment horizontal="right"/>
    </xf>
    <xf numFmtId="0" fontId="4" fillId="0" borderId="14" xfId="0" applyFont="1" applyBorder="1"/>
    <xf numFmtId="164" fontId="4" fillId="0" borderId="22" xfId="0" applyNumberFormat="1" applyFont="1" applyBorder="1" applyAlignment="1">
      <alignment horizontal="right"/>
    </xf>
    <xf numFmtId="0" fontId="2" fillId="0" borderId="32" xfId="0" applyFont="1" applyBorder="1" applyAlignment="1">
      <alignment horizontal="center"/>
    </xf>
    <xf numFmtId="2" fontId="9" fillId="0" borderId="31" xfId="0" applyNumberFormat="1" applyFont="1" applyBorder="1"/>
    <xf numFmtId="0" fontId="4" fillId="0" borderId="31" xfId="0" applyFont="1" applyBorder="1"/>
    <xf numFmtId="49" fontId="2" fillId="0" borderId="14" xfId="0" applyNumberFormat="1" applyFont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2" fontId="3" fillId="4" borderId="14" xfId="0" applyNumberFormat="1" applyFont="1" applyFill="1" applyBorder="1"/>
    <xf numFmtId="2" fontId="9" fillId="4" borderId="14" xfId="0" applyNumberFormat="1" applyFont="1" applyFill="1" applyBorder="1"/>
    <xf numFmtId="0" fontId="3" fillId="4" borderId="14" xfId="0" applyFont="1" applyFill="1" applyBorder="1"/>
    <xf numFmtId="2" fontId="9" fillId="0" borderId="3" xfId="0" applyNumberFormat="1" applyFont="1" applyBorder="1"/>
    <xf numFmtId="0" fontId="3" fillId="4" borderId="8" xfId="0" applyFont="1" applyFill="1" applyBorder="1"/>
    <xf numFmtId="164" fontId="3" fillId="0" borderId="9" xfId="0" applyNumberFormat="1" applyFont="1" applyBorder="1" applyAlignment="1">
      <alignment horizontal="right"/>
    </xf>
    <xf numFmtId="164" fontId="4" fillId="0" borderId="31" xfId="0" applyNumberFormat="1" applyFont="1" applyBorder="1" applyAlignment="1">
      <alignment horizontal="right"/>
    </xf>
    <xf numFmtId="2" fontId="3" fillId="5" borderId="15" xfId="0" applyNumberFormat="1" applyFont="1" applyFill="1" applyBorder="1"/>
    <xf numFmtId="0" fontId="4" fillId="9" borderId="2" xfId="0" applyFont="1" applyFill="1" applyBorder="1"/>
    <xf numFmtId="0" fontId="7" fillId="0" borderId="14" xfId="0" applyFont="1" applyBorder="1" applyAlignment="1">
      <alignment horizontal="left"/>
    </xf>
    <xf numFmtId="0" fontId="12" fillId="0" borderId="14" xfId="0" applyFont="1" applyBorder="1"/>
    <xf numFmtId="0" fontId="2" fillId="0" borderId="30" xfId="0" applyFont="1" applyBorder="1"/>
    <xf numFmtId="0" fontId="3" fillId="0" borderId="29" xfId="0" applyFont="1" applyBorder="1"/>
    <xf numFmtId="0" fontId="3" fillId="0" borderId="33" xfId="0" applyFont="1" applyBorder="1"/>
    <xf numFmtId="0" fontId="2" fillId="4" borderId="1" xfId="0" applyFont="1" applyFill="1" applyBorder="1"/>
    <xf numFmtId="164" fontId="3" fillId="0" borderId="16" xfId="0" applyNumberFormat="1" applyFont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164" fontId="4" fillId="0" borderId="16" xfId="0" applyNumberFormat="1" applyFont="1" applyBorder="1"/>
    <xf numFmtId="0" fontId="7" fillId="4" borderId="14" xfId="0" applyFont="1" applyFill="1" applyBorder="1" applyAlignment="1">
      <alignment horizontal="center"/>
    </xf>
    <xf numFmtId="0" fontId="10" fillId="4" borderId="18" xfId="0" applyFont="1" applyFill="1" applyBorder="1"/>
    <xf numFmtId="164" fontId="3" fillId="0" borderId="14" xfId="0" applyNumberFormat="1" applyFont="1" applyBorder="1" applyAlignment="1">
      <alignment horizontal="center"/>
    </xf>
    <xf numFmtId="164" fontId="3" fillId="0" borderId="29" xfId="0" applyNumberFormat="1" applyFont="1" applyBorder="1"/>
    <xf numFmtId="164" fontId="9" fillId="0" borderId="8" xfId="0" applyNumberFormat="1" applyFont="1" applyBorder="1" applyAlignment="1">
      <alignment horizontal="right"/>
    </xf>
    <xf numFmtId="164" fontId="9" fillId="4" borderId="8" xfId="0" applyNumberFormat="1" applyFont="1" applyFill="1" applyBorder="1"/>
    <xf numFmtId="0" fontId="13" fillId="0" borderId="14" xfId="0" applyFont="1" applyBorder="1"/>
    <xf numFmtId="164" fontId="14" fillId="0" borderId="14" xfId="0" applyNumberFormat="1" applyFont="1" applyBorder="1"/>
    <xf numFmtId="164" fontId="3" fillId="0" borderId="5" xfId="0" applyNumberFormat="1" applyFont="1" applyBorder="1" applyAlignment="1">
      <alignment horizontal="right"/>
    </xf>
    <xf numFmtId="0" fontId="3" fillId="0" borderId="16" xfId="0" applyFont="1" applyBorder="1"/>
    <xf numFmtId="2" fontId="3" fillId="4" borderId="11" xfId="0" applyNumberFormat="1" applyFont="1" applyFill="1" applyBorder="1"/>
    <xf numFmtId="164" fontId="3" fillId="0" borderId="12" xfId="0" applyNumberFormat="1" applyFont="1" applyBorder="1" applyAlignment="1">
      <alignment horizontal="right"/>
    </xf>
    <xf numFmtId="2" fontId="9" fillId="4" borderId="23" xfId="0" applyNumberFormat="1" applyFont="1" applyFill="1" applyBorder="1"/>
    <xf numFmtId="0" fontId="9" fillId="0" borderId="16" xfId="0" applyFont="1" applyBorder="1"/>
    <xf numFmtId="2" fontId="4" fillId="0" borderId="23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0" fontId="3" fillId="0" borderId="5" xfId="0" applyFont="1" applyBorder="1"/>
    <xf numFmtId="0" fontId="9" fillId="0" borderId="2" xfId="0" applyFont="1" applyBorder="1"/>
    <xf numFmtId="0" fontId="9" fillId="0" borderId="41" xfId="0" applyFont="1" applyBorder="1"/>
    <xf numFmtId="0" fontId="9" fillId="0" borderId="1" xfId="0" applyFont="1" applyBorder="1"/>
    <xf numFmtId="0" fontId="7" fillId="0" borderId="14" xfId="0" applyFont="1" applyBorder="1" applyAlignment="1">
      <alignment horizontal="right"/>
    </xf>
    <xf numFmtId="0" fontId="11" fillId="0" borderId="14" xfId="0" applyFont="1" applyBorder="1" applyAlignment="1">
      <alignment horizontal="right"/>
    </xf>
    <xf numFmtId="0" fontId="2" fillId="4" borderId="3" xfId="0" applyFont="1" applyFill="1" applyBorder="1"/>
    <xf numFmtId="0" fontId="3" fillId="4" borderId="9" xfId="0" applyFont="1" applyFill="1" applyBorder="1"/>
    <xf numFmtId="0" fontId="9" fillId="4" borderId="31" xfId="0" applyFont="1" applyFill="1" applyBorder="1"/>
    <xf numFmtId="2" fontId="9" fillId="0" borderId="34" xfId="0" applyNumberFormat="1" applyFont="1" applyBorder="1"/>
    <xf numFmtId="0" fontId="2" fillId="4" borderId="14" xfId="0" applyFont="1" applyFill="1" applyBorder="1"/>
    <xf numFmtId="0" fontId="3" fillId="4" borderId="14" xfId="0" applyFont="1" applyFill="1" applyBorder="1" applyAlignment="1">
      <alignment horizontal="center"/>
    </xf>
    <xf numFmtId="1" fontId="3" fillId="0" borderId="33" xfId="0" applyNumberFormat="1" applyFont="1" applyBorder="1"/>
    <xf numFmtId="0" fontId="15" fillId="0" borderId="14" xfId="0" applyFont="1" applyBorder="1"/>
    <xf numFmtId="164" fontId="16" fillId="0" borderId="14" xfId="0" applyNumberFormat="1" applyFont="1" applyBorder="1"/>
    <xf numFmtId="0" fontId="7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Jahresmittel</a:t>
            </a:r>
          </a:p>
        </c:rich>
      </c:tx>
      <c:layout>
        <c:manualLayout>
          <c:xMode val="edge"/>
          <c:yMode val="edge"/>
          <c:x val="0.46303707783218967"/>
          <c:y val="2.6966292134831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Jahresmittel!$B$3:$AE$3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</c:numCache>
            </c:numRef>
          </c:cat>
          <c:val>
            <c:numRef>
              <c:f>Jahresmittel!$B$4:$AE$4</c:f>
              <c:numCache>
                <c:formatCode>General</c:formatCode>
                <c:ptCount val="30"/>
                <c:pt idx="0">
                  <c:v>738.19</c:v>
                </c:pt>
                <c:pt idx="1">
                  <c:v>587</c:v>
                </c:pt>
                <c:pt idx="2">
                  <c:v>783.5</c:v>
                </c:pt>
                <c:pt idx="3">
                  <c:v>544.5</c:v>
                </c:pt>
                <c:pt idx="4">
                  <c:v>775</c:v>
                </c:pt>
                <c:pt idx="5">
                  <c:v>841</c:v>
                </c:pt>
                <c:pt idx="6">
                  <c:v>839</c:v>
                </c:pt>
                <c:pt idx="7">
                  <c:v>1011.5</c:v>
                </c:pt>
                <c:pt idx="8">
                  <c:v>914.5</c:v>
                </c:pt>
                <c:pt idx="9">
                  <c:v>956.5</c:v>
                </c:pt>
                <c:pt idx="10">
                  <c:v>1050.5</c:v>
                </c:pt>
                <c:pt idx="11">
                  <c:v>554.5</c:v>
                </c:pt>
                <c:pt idx="12">
                  <c:v>874.5</c:v>
                </c:pt>
                <c:pt idx="13">
                  <c:v>1027</c:v>
                </c:pt>
                <c:pt idx="14">
                  <c:v>1042.5</c:v>
                </c:pt>
                <c:pt idx="15">
                  <c:v>571</c:v>
                </c:pt>
                <c:pt idx="16">
                  <c:v>876.5</c:v>
                </c:pt>
                <c:pt idx="17">
                  <c:v>809.55</c:v>
                </c:pt>
                <c:pt idx="18">
                  <c:v>908.4</c:v>
                </c:pt>
                <c:pt idx="19">
                  <c:v>768.4</c:v>
                </c:pt>
                <c:pt idx="20" formatCode="0.00">
                  <c:v>779</c:v>
                </c:pt>
                <c:pt idx="21">
                  <c:v>687.5</c:v>
                </c:pt>
                <c:pt idx="22">
                  <c:v>679.3</c:v>
                </c:pt>
                <c:pt idx="23">
                  <c:v>1029.9000000000001</c:v>
                </c:pt>
                <c:pt idx="24">
                  <c:v>794</c:v>
                </c:pt>
                <c:pt idx="25">
                  <c:v>703.9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4-4415-BA34-2CE6C33FC40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Jahresmittel!$B$3:$AE$3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</c:numCache>
            </c:numRef>
          </c:cat>
          <c:val>
            <c:numRef>
              <c:f>Jahresmittel!$B$5:$AE$5</c:f>
              <c:numCache>
                <c:formatCode>0.0</c:formatCode>
                <c:ptCount val="30"/>
                <c:pt idx="0">
                  <c:v>61.5</c:v>
                </c:pt>
                <c:pt idx="1">
                  <c:v>48.9</c:v>
                </c:pt>
                <c:pt idx="2">
                  <c:v>65.3</c:v>
                </c:pt>
                <c:pt idx="3">
                  <c:v>45.4</c:v>
                </c:pt>
                <c:pt idx="4">
                  <c:v>64.599999999999994</c:v>
                </c:pt>
                <c:pt idx="5">
                  <c:v>70.099999999999994</c:v>
                </c:pt>
                <c:pt idx="6">
                  <c:v>69.900000000000006</c:v>
                </c:pt>
                <c:pt idx="7">
                  <c:v>84.3</c:v>
                </c:pt>
                <c:pt idx="8" formatCode="General">
                  <c:v>76.2</c:v>
                </c:pt>
                <c:pt idx="9">
                  <c:v>79.7</c:v>
                </c:pt>
                <c:pt idx="10" formatCode="General">
                  <c:v>87.5</c:v>
                </c:pt>
                <c:pt idx="11">
                  <c:v>46.2</c:v>
                </c:pt>
                <c:pt idx="12">
                  <c:v>72.900000000000006</c:v>
                </c:pt>
                <c:pt idx="13">
                  <c:v>85.6</c:v>
                </c:pt>
                <c:pt idx="14">
                  <c:v>86.9</c:v>
                </c:pt>
                <c:pt idx="15">
                  <c:v>47.6</c:v>
                </c:pt>
                <c:pt idx="16">
                  <c:v>73</c:v>
                </c:pt>
                <c:pt idx="17">
                  <c:v>67.5</c:v>
                </c:pt>
                <c:pt idx="18">
                  <c:v>75.7</c:v>
                </c:pt>
                <c:pt idx="19" formatCode="0.00">
                  <c:v>64</c:v>
                </c:pt>
                <c:pt idx="20" formatCode="General">
                  <c:v>64.91</c:v>
                </c:pt>
                <c:pt idx="21" formatCode="General">
                  <c:v>57.29</c:v>
                </c:pt>
                <c:pt idx="22" formatCode="General">
                  <c:v>56.61</c:v>
                </c:pt>
                <c:pt idx="23" formatCode="General">
                  <c:v>85.83</c:v>
                </c:pt>
                <c:pt idx="24" formatCode="General">
                  <c:v>66.17</c:v>
                </c:pt>
                <c:pt idx="25" formatCode="General">
                  <c:v>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4-4415-BA34-2CE6C33FC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507552"/>
        <c:axId val="1862509952"/>
      </c:lineChart>
      <c:catAx>
        <c:axId val="186250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2509952"/>
        <c:crosses val="autoZero"/>
        <c:auto val="1"/>
        <c:lblAlgn val="ctr"/>
        <c:lblOffset val="100"/>
        <c:noMultiLvlLbl val="0"/>
      </c:catAx>
      <c:valAx>
        <c:axId val="186250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250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Frühling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962160979877515"/>
          <c:y val="0.19486111111111112"/>
          <c:w val="0.89019685039370078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Frühling!$A$21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Frühling!$D$20:$AD$20</c:f>
              <c:numCache>
                <c:formatCode>General</c:formatCode>
                <c:ptCount val="2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Frühling!$D$21:$AD$21</c:f>
              <c:numCache>
                <c:formatCode>General</c:formatCode>
                <c:ptCount val="27"/>
                <c:pt idx="0">
                  <c:v>175</c:v>
                </c:pt>
                <c:pt idx="1">
                  <c:v>100</c:v>
                </c:pt>
                <c:pt idx="2">
                  <c:v>199.5</c:v>
                </c:pt>
                <c:pt idx="3">
                  <c:v>199.5</c:v>
                </c:pt>
                <c:pt idx="4">
                  <c:v>209</c:v>
                </c:pt>
                <c:pt idx="5">
                  <c:v>194</c:v>
                </c:pt>
                <c:pt idx="6">
                  <c:v>164.5</c:v>
                </c:pt>
                <c:pt idx="7">
                  <c:v>205.5</c:v>
                </c:pt>
                <c:pt idx="8">
                  <c:v>283.5</c:v>
                </c:pt>
                <c:pt idx="9">
                  <c:v>142.5</c:v>
                </c:pt>
                <c:pt idx="10">
                  <c:v>134.5</c:v>
                </c:pt>
                <c:pt idx="11">
                  <c:v>304</c:v>
                </c:pt>
                <c:pt idx="12">
                  <c:v>315.5</c:v>
                </c:pt>
                <c:pt idx="13">
                  <c:v>175.5</c:v>
                </c:pt>
                <c:pt idx="14">
                  <c:v>226.6</c:v>
                </c:pt>
                <c:pt idx="15">
                  <c:v>196</c:v>
                </c:pt>
                <c:pt idx="16">
                  <c:v>230</c:v>
                </c:pt>
                <c:pt idx="17">
                  <c:v>188.5</c:v>
                </c:pt>
                <c:pt idx="18">
                  <c:v>89</c:v>
                </c:pt>
                <c:pt idx="19">
                  <c:v>152</c:v>
                </c:pt>
                <c:pt idx="20">
                  <c:v>185.5</c:v>
                </c:pt>
                <c:pt idx="21">
                  <c:v>291</c:v>
                </c:pt>
                <c:pt idx="22">
                  <c:v>218</c:v>
                </c:pt>
                <c:pt idx="23">
                  <c:v>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583-A0A4-7CB4C91B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4175"/>
        <c:axId val="10220815"/>
      </c:lineChart>
      <c:catAx>
        <c:axId val="10224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0815"/>
        <c:crosses val="autoZero"/>
        <c:auto val="1"/>
        <c:lblAlgn val="ctr"/>
        <c:lblOffset val="100"/>
        <c:noMultiLvlLbl val="0"/>
      </c:catAx>
      <c:valAx>
        <c:axId val="1022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4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Sommer!$A$21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Sommer!$B$20:$AC$20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Sommer!$B$21:$AC$21</c:f>
              <c:numCache>
                <c:formatCode>General</c:formatCode>
                <c:ptCount val="28"/>
                <c:pt idx="0">
                  <c:v>243</c:v>
                </c:pt>
                <c:pt idx="1">
                  <c:v>247</c:v>
                </c:pt>
                <c:pt idx="2">
                  <c:v>299</c:v>
                </c:pt>
                <c:pt idx="3">
                  <c:v>177</c:v>
                </c:pt>
                <c:pt idx="4">
                  <c:v>277.5</c:v>
                </c:pt>
                <c:pt idx="5">
                  <c:v>349</c:v>
                </c:pt>
                <c:pt idx="6">
                  <c:v>413</c:v>
                </c:pt>
                <c:pt idx="7">
                  <c:v>237.5</c:v>
                </c:pt>
                <c:pt idx="8">
                  <c:v>502</c:v>
                </c:pt>
                <c:pt idx="9">
                  <c:v>420.5</c:v>
                </c:pt>
                <c:pt idx="10">
                  <c:v>336</c:v>
                </c:pt>
                <c:pt idx="11">
                  <c:v>249</c:v>
                </c:pt>
                <c:pt idx="12">
                  <c:v>342.5</c:v>
                </c:pt>
                <c:pt idx="13">
                  <c:v>238.5</c:v>
                </c:pt>
                <c:pt idx="14">
                  <c:v>289</c:v>
                </c:pt>
                <c:pt idx="15">
                  <c:v>119</c:v>
                </c:pt>
                <c:pt idx="16">
                  <c:v>301.39999999999998</c:v>
                </c:pt>
                <c:pt idx="17">
                  <c:v>318.3</c:v>
                </c:pt>
                <c:pt idx="18">
                  <c:v>329</c:v>
                </c:pt>
                <c:pt idx="19">
                  <c:v>199.4</c:v>
                </c:pt>
                <c:pt idx="20">
                  <c:v>331</c:v>
                </c:pt>
                <c:pt idx="21">
                  <c:v>291.5</c:v>
                </c:pt>
                <c:pt idx="22">
                  <c:v>264.8</c:v>
                </c:pt>
                <c:pt idx="23">
                  <c:v>333</c:v>
                </c:pt>
                <c:pt idx="24">
                  <c:v>181.5</c:v>
                </c:pt>
                <c:pt idx="25">
                  <c:v>257.2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C-4172-BD5C-EB63B315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9439"/>
        <c:axId val="88140879"/>
      </c:lineChart>
      <c:catAx>
        <c:axId val="8813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40879"/>
        <c:crosses val="autoZero"/>
        <c:auto val="1"/>
        <c:lblAlgn val="ctr"/>
        <c:lblOffset val="100"/>
        <c:noMultiLvlLbl val="0"/>
      </c:catAx>
      <c:valAx>
        <c:axId val="8814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9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Herbst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Herbst!$A$20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Herbst!$B$19:$AC$19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Herbst!$B$20:$AC$20</c:f>
              <c:numCache>
                <c:formatCode>0.0</c:formatCode>
                <c:ptCount val="28"/>
                <c:pt idx="0">
                  <c:v>234</c:v>
                </c:pt>
                <c:pt idx="1">
                  <c:v>173</c:v>
                </c:pt>
                <c:pt idx="2">
                  <c:v>222</c:v>
                </c:pt>
                <c:pt idx="3">
                  <c:v>186.5</c:v>
                </c:pt>
                <c:pt idx="4">
                  <c:v>137</c:v>
                </c:pt>
                <c:pt idx="5">
                  <c:v>118.5</c:v>
                </c:pt>
                <c:pt idx="6">
                  <c:v>134</c:v>
                </c:pt>
                <c:pt idx="7">
                  <c:v>436</c:v>
                </c:pt>
                <c:pt idx="8" formatCode="General">
                  <c:v>154</c:v>
                </c:pt>
                <c:pt idx="9">
                  <c:v>149.5</c:v>
                </c:pt>
                <c:pt idx="10" formatCode="General">
                  <c:v>311</c:v>
                </c:pt>
                <c:pt idx="11">
                  <c:v>109.5</c:v>
                </c:pt>
                <c:pt idx="12">
                  <c:v>281</c:v>
                </c:pt>
                <c:pt idx="13">
                  <c:v>275</c:v>
                </c:pt>
                <c:pt idx="14">
                  <c:v>261</c:v>
                </c:pt>
                <c:pt idx="15" formatCode="0.00">
                  <c:v>183</c:v>
                </c:pt>
                <c:pt idx="16" formatCode="0.00">
                  <c:v>198</c:v>
                </c:pt>
                <c:pt idx="17" formatCode="0.00">
                  <c:v>199.5</c:v>
                </c:pt>
                <c:pt idx="18" formatCode="0.00">
                  <c:v>200.9</c:v>
                </c:pt>
                <c:pt idx="19" formatCode="0.00">
                  <c:v>252</c:v>
                </c:pt>
                <c:pt idx="20" formatCode="0.00">
                  <c:v>264</c:v>
                </c:pt>
                <c:pt idx="21" formatCode="0.00">
                  <c:v>124.5</c:v>
                </c:pt>
                <c:pt idx="22" formatCode="0.00">
                  <c:v>133</c:v>
                </c:pt>
                <c:pt idx="23" formatCode="0.00">
                  <c:v>214</c:v>
                </c:pt>
                <c:pt idx="24" formatCode="0.00">
                  <c:v>299</c:v>
                </c:pt>
                <c:pt idx="25" formatCode="0.00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F-4DDB-ABDA-48023B7FA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1279"/>
        <c:axId val="88131759"/>
      </c:lineChart>
      <c:catAx>
        <c:axId val="8813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759"/>
        <c:crosses val="autoZero"/>
        <c:auto val="1"/>
        <c:lblAlgn val="ctr"/>
        <c:lblOffset val="100"/>
        <c:noMultiLvlLbl val="0"/>
      </c:catAx>
      <c:valAx>
        <c:axId val="881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Winter!$B$18:$AB$18</c:f>
              <c:strCache>
                <c:ptCount val="27"/>
                <c:pt idx="0">
                  <c:v>20/01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</c:strCache>
            </c:strRef>
          </c:cat>
          <c:val>
            <c:numRef>
              <c:f>Winter!$B$19:$AB$19</c:f>
              <c:numCache>
                <c:formatCode>0.0</c:formatCode>
                <c:ptCount val="27"/>
                <c:pt idx="0">
                  <c:v>35.5</c:v>
                </c:pt>
                <c:pt idx="1">
                  <c:v>31.5</c:v>
                </c:pt>
                <c:pt idx="2">
                  <c:v>120</c:v>
                </c:pt>
                <c:pt idx="3">
                  <c:v>142.5</c:v>
                </c:pt>
                <c:pt idx="4">
                  <c:v>132.5</c:v>
                </c:pt>
                <c:pt idx="5">
                  <c:v>158</c:v>
                </c:pt>
                <c:pt idx="6">
                  <c:v>81</c:v>
                </c:pt>
                <c:pt idx="7">
                  <c:v>95.5</c:v>
                </c:pt>
                <c:pt idx="8">
                  <c:v>196.5</c:v>
                </c:pt>
                <c:pt idx="9">
                  <c:v>139</c:v>
                </c:pt>
                <c:pt idx="10">
                  <c:v>68</c:v>
                </c:pt>
                <c:pt idx="11">
                  <c:v>97</c:v>
                </c:pt>
                <c:pt idx="12">
                  <c:v>230.5</c:v>
                </c:pt>
                <c:pt idx="13">
                  <c:v>132</c:v>
                </c:pt>
                <c:pt idx="14">
                  <c:v>158</c:v>
                </c:pt>
                <c:pt idx="15">
                  <c:v>132</c:v>
                </c:pt>
                <c:pt idx="16">
                  <c:v>74.25</c:v>
                </c:pt>
                <c:pt idx="17">
                  <c:v>139.5</c:v>
                </c:pt>
                <c:pt idx="18">
                  <c:v>126</c:v>
                </c:pt>
                <c:pt idx="19">
                  <c:v>96</c:v>
                </c:pt>
                <c:pt idx="20">
                  <c:v>135</c:v>
                </c:pt>
                <c:pt idx="21">
                  <c:v>98.5</c:v>
                </c:pt>
                <c:pt idx="22">
                  <c:v>111</c:v>
                </c:pt>
                <c:pt idx="23">
                  <c:v>222</c:v>
                </c:pt>
                <c:pt idx="24">
                  <c:v>60</c:v>
                </c:pt>
                <c:pt idx="25" formatCode="General">
                  <c:v>130.4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2-48E5-A66E-E7BF0877E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138895"/>
        <c:axId val="1351138415"/>
      </c:lineChart>
      <c:catAx>
        <c:axId val="1351138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1138415"/>
        <c:crosses val="autoZero"/>
        <c:auto val="1"/>
        <c:lblAlgn val="ctr"/>
        <c:lblOffset val="100"/>
        <c:noMultiLvlLbl val="0"/>
      </c:catAx>
      <c:valAx>
        <c:axId val="135113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1138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</xdr:colOff>
      <xdr:row>8</xdr:row>
      <xdr:rowOff>25400</xdr:rowOff>
    </xdr:from>
    <xdr:to>
      <xdr:col>25</xdr:col>
      <xdr:colOff>444500</xdr:colOff>
      <xdr:row>42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29B3DCD-4CF0-788B-E67F-7DF4534A7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368300</xdr:colOff>
      <xdr:row>24</xdr:row>
      <xdr:rowOff>25400</xdr:rowOff>
    </xdr:from>
    <xdr:to>
      <xdr:col>17</xdr:col>
      <xdr:colOff>393700</xdr:colOff>
      <xdr:row>51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6206100-FF59-C3EE-C6D6-C52A64B30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23</xdr:row>
      <xdr:rowOff>63500</xdr:rowOff>
    </xdr:from>
    <xdr:to>
      <xdr:col>16</xdr:col>
      <xdr:colOff>527049</xdr:colOff>
      <xdr:row>47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BC88754-E431-C616-636E-11FC8AE56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21</xdr:row>
      <xdr:rowOff>127000</xdr:rowOff>
    </xdr:from>
    <xdr:to>
      <xdr:col>18</xdr:col>
      <xdr:colOff>539749</xdr:colOff>
      <xdr:row>46</xdr:row>
      <xdr:rowOff>139700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2D66ED4-984B-7F9B-0675-7BBABF0A0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120648</xdr:colOff>
      <xdr:row>22</xdr:row>
      <xdr:rowOff>101600</xdr:rowOff>
    </xdr:from>
    <xdr:to>
      <xdr:col>20</xdr:col>
      <xdr:colOff>330199</xdr:colOff>
      <xdr:row>47</xdr:row>
      <xdr:rowOff>25400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B473429-99EA-0577-FBBC-19755FEF6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B87B-F628-4A78-BB91-3AA930304E64}">
  <sheetPr>
    <pageSetUpPr fitToPage="1"/>
  </sheetPr>
  <dimension ref="A1:AD73"/>
  <sheetViews>
    <sheetView tabSelected="1" zoomScale="75" zoomScaleNormal="75" workbookViewId="0">
      <selection activeCell="Q37" sqref="Q37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  <col min="25" max="25" width="11.42578125" bestFit="1" customWidth="1"/>
    <col min="26" max="28" width="11.42578125" customWidth="1"/>
    <col min="29" max="29" width="11.42578125" bestFit="1" customWidth="1"/>
  </cols>
  <sheetData>
    <row r="1" spans="1:30" ht="25.5" x14ac:dyDescent="0.35">
      <c r="A1" s="202" t="s">
        <v>14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</row>
    <row r="2" spans="1:30" s="23" customFormat="1" ht="33.75" thickBot="1" x14ac:dyDescent="0.5"/>
    <row r="3" spans="1:30" s="24" customFormat="1" ht="26.25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2">
        <v>2024</v>
      </c>
      <c r="AA3" s="2">
        <v>2025</v>
      </c>
      <c r="AB3" s="2">
        <v>2026</v>
      </c>
      <c r="AC3" s="43" t="s">
        <v>21</v>
      </c>
    </row>
    <row r="4" spans="1:30" s="25" customFormat="1" ht="18" x14ac:dyDescent="0.25">
      <c r="A4" s="5" t="s">
        <v>1</v>
      </c>
      <c r="B4" s="44">
        <v>1</v>
      </c>
      <c r="C4" s="6">
        <v>11</v>
      </c>
      <c r="D4" s="6">
        <v>5</v>
      </c>
      <c r="E4" s="6">
        <v>38</v>
      </c>
      <c r="F4" s="7">
        <v>48</v>
      </c>
      <c r="G4" s="8">
        <v>29</v>
      </c>
      <c r="H4" s="7">
        <v>48</v>
      </c>
      <c r="I4" s="9">
        <v>56</v>
      </c>
      <c r="J4" s="7">
        <v>20.5</v>
      </c>
      <c r="K4" s="9">
        <v>55</v>
      </c>
      <c r="L4" s="7">
        <v>51</v>
      </c>
      <c r="M4" s="8">
        <v>20</v>
      </c>
      <c r="N4" s="8">
        <v>43.5</v>
      </c>
      <c r="O4" s="30">
        <v>98</v>
      </c>
      <c r="P4" s="34">
        <v>37</v>
      </c>
      <c r="Q4" s="34">
        <v>52</v>
      </c>
      <c r="R4" s="34">
        <v>57.5</v>
      </c>
      <c r="S4" s="34">
        <v>20.25</v>
      </c>
      <c r="T4" s="34">
        <v>35</v>
      </c>
      <c r="U4" s="34">
        <v>51.5</v>
      </c>
      <c r="V4" s="34">
        <v>13</v>
      </c>
      <c r="W4" s="34">
        <v>60</v>
      </c>
      <c r="X4" s="40">
        <v>31.5</v>
      </c>
      <c r="Y4" s="40">
        <v>45</v>
      </c>
      <c r="Z4" s="40">
        <v>52</v>
      </c>
      <c r="AA4" s="40">
        <v>27.5</v>
      </c>
      <c r="AB4" s="40">
        <v>35</v>
      </c>
      <c r="AC4" s="71">
        <f>AVERAGE(B4:AB4)</f>
        <v>38.564814814814817</v>
      </c>
      <c r="AD4" s="54"/>
    </row>
    <row r="5" spans="1:30" s="25" customFormat="1" ht="18" x14ac:dyDescent="0.25">
      <c r="A5" s="10" t="s">
        <v>2</v>
      </c>
      <c r="B5" s="11">
        <v>4</v>
      </c>
      <c r="C5" s="45">
        <v>0.5</v>
      </c>
      <c r="D5" s="12">
        <v>17.5</v>
      </c>
      <c r="E5" s="12">
        <v>17</v>
      </c>
      <c r="F5" s="11">
        <v>68.5</v>
      </c>
      <c r="G5" s="13">
        <v>59</v>
      </c>
      <c r="H5" s="11">
        <v>24</v>
      </c>
      <c r="I5" s="14">
        <v>14</v>
      </c>
      <c r="J5" s="11">
        <v>1</v>
      </c>
      <c r="K5" s="14">
        <v>69</v>
      </c>
      <c r="L5" s="11">
        <v>31</v>
      </c>
      <c r="M5" s="13">
        <v>10</v>
      </c>
      <c r="N5" s="13">
        <v>30</v>
      </c>
      <c r="O5" s="31">
        <v>89.5</v>
      </c>
      <c r="P5" s="35">
        <v>73</v>
      </c>
      <c r="Q5" s="35">
        <v>39</v>
      </c>
      <c r="R5" s="35">
        <v>72</v>
      </c>
      <c r="S5" s="35">
        <v>33</v>
      </c>
      <c r="T5" s="35">
        <v>62</v>
      </c>
      <c r="U5" s="35">
        <v>23</v>
      </c>
      <c r="V5" s="35">
        <v>29</v>
      </c>
      <c r="W5" s="35">
        <v>22</v>
      </c>
      <c r="X5" s="35">
        <v>29.5</v>
      </c>
      <c r="Y5" s="35">
        <v>31</v>
      </c>
      <c r="Z5" s="35">
        <v>25</v>
      </c>
      <c r="AA5" s="35">
        <v>14</v>
      </c>
      <c r="AB5" s="35">
        <v>57.9</v>
      </c>
      <c r="AC5" s="38">
        <f>AVERAGE(B5:AB5)</f>
        <v>35.014814814814812</v>
      </c>
      <c r="AD5" s="54"/>
    </row>
    <row r="6" spans="1:30" s="25" customFormat="1" ht="18" x14ac:dyDescent="0.25">
      <c r="A6" s="10" t="s">
        <v>3</v>
      </c>
      <c r="B6" s="11">
        <v>57.5</v>
      </c>
      <c r="C6" s="12">
        <v>63</v>
      </c>
      <c r="D6" s="12">
        <v>69</v>
      </c>
      <c r="E6" s="12">
        <v>10</v>
      </c>
      <c r="F6" s="11">
        <v>70</v>
      </c>
      <c r="G6" s="13">
        <v>40</v>
      </c>
      <c r="H6" s="11">
        <v>34</v>
      </c>
      <c r="I6" s="14">
        <v>94.5</v>
      </c>
      <c r="J6" s="11">
        <v>66.5</v>
      </c>
      <c r="K6" s="14">
        <v>98</v>
      </c>
      <c r="L6" s="11">
        <v>46.5</v>
      </c>
      <c r="M6" s="13">
        <v>41</v>
      </c>
      <c r="N6" s="47">
        <v>8</v>
      </c>
      <c r="O6" s="33">
        <v>105</v>
      </c>
      <c r="P6" s="35">
        <v>36</v>
      </c>
      <c r="Q6" s="35">
        <v>11.5</v>
      </c>
      <c r="R6" s="35">
        <v>52.6</v>
      </c>
      <c r="S6" s="35">
        <v>29.5</v>
      </c>
      <c r="T6" s="35">
        <v>57</v>
      </c>
      <c r="U6" s="35">
        <v>24</v>
      </c>
      <c r="V6" s="35">
        <v>25.5</v>
      </c>
      <c r="W6" s="35">
        <v>11</v>
      </c>
      <c r="X6" s="123">
        <v>1</v>
      </c>
      <c r="Y6" s="34">
        <v>19.399999999999999</v>
      </c>
      <c r="Z6" s="34">
        <v>55</v>
      </c>
      <c r="AA6" s="34">
        <v>76.900000000000006</v>
      </c>
      <c r="AB6" s="34">
        <v>39</v>
      </c>
      <c r="AC6" s="39">
        <f>AVERAGE(B6:AB6)</f>
        <v>45.977777777777781</v>
      </c>
      <c r="AD6" s="54"/>
    </row>
    <row r="7" spans="1:30" s="25" customFormat="1" ht="18" x14ac:dyDescent="0.25">
      <c r="A7" s="10" t="s">
        <v>4</v>
      </c>
      <c r="B7" s="15">
        <v>60</v>
      </c>
      <c r="C7" s="12">
        <v>41.5</v>
      </c>
      <c r="D7" s="12">
        <v>54</v>
      </c>
      <c r="E7" s="12">
        <v>35</v>
      </c>
      <c r="F7" s="11">
        <v>26.5</v>
      </c>
      <c r="G7" s="13">
        <v>98.5</v>
      </c>
      <c r="H7" s="11">
        <v>79</v>
      </c>
      <c r="I7" s="77">
        <v>7</v>
      </c>
      <c r="J7" s="11">
        <v>40</v>
      </c>
      <c r="K7" s="14">
        <v>20</v>
      </c>
      <c r="L7" s="11">
        <v>41</v>
      </c>
      <c r="M7" s="13">
        <v>34</v>
      </c>
      <c r="N7" s="13">
        <v>72</v>
      </c>
      <c r="O7" s="11">
        <v>50</v>
      </c>
      <c r="P7" s="35">
        <v>93.5</v>
      </c>
      <c r="Q7" s="35">
        <v>44</v>
      </c>
      <c r="R7" s="35">
        <v>36.5</v>
      </c>
      <c r="S7" s="35">
        <v>57.5</v>
      </c>
      <c r="T7" s="35">
        <v>54</v>
      </c>
      <c r="U7" s="35">
        <v>54.5</v>
      </c>
      <c r="V7" s="35">
        <v>10.1</v>
      </c>
      <c r="W7" s="35">
        <v>36.5</v>
      </c>
      <c r="X7" s="35">
        <v>66.5</v>
      </c>
      <c r="Y7" s="36">
        <v>136.5</v>
      </c>
      <c r="Z7" s="35">
        <v>67</v>
      </c>
      <c r="AA7" s="35">
        <v>62</v>
      </c>
      <c r="AB7" s="35"/>
      <c r="AC7" s="38">
        <f t="shared" ref="AC7:AC9" si="0">AVERAGE(B7:AA7)</f>
        <v>52.965384615384615</v>
      </c>
    </row>
    <row r="8" spans="1:30" s="25" customFormat="1" ht="18" x14ac:dyDescent="0.25">
      <c r="A8" s="10" t="s">
        <v>5</v>
      </c>
      <c r="B8" s="11">
        <v>55.5</v>
      </c>
      <c r="C8" s="12">
        <v>42</v>
      </c>
      <c r="D8" s="12">
        <v>52</v>
      </c>
      <c r="E8" s="12">
        <v>55</v>
      </c>
      <c r="F8" s="11">
        <v>103</v>
      </c>
      <c r="G8" s="13">
        <v>61</v>
      </c>
      <c r="H8" s="11">
        <v>96</v>
      </c>
      <c r="I8" s="14">
        <v>92.5</v>
      </c>
      <c r="J8" s="11">
        <v>58</v>
      </c>
      <c r="K8" s="14">
        <v>87.5</v>
      </c>
      <c r="L8" s="16">
        <v>196</v>
      </c>
      <c r="M8" s="13">
        <v>67.5</v>
      </c>
      <c r="N8" s="13">
        <v>54.5</v>
      </c>
      <c r="O8" s="11">
        <v>149</v>
      </c>
      <c r="P8" s="36">
        <v>186</v>
      </c>
      <c r="Q8" s="35">
        <v>120</v>
      </c>
      <c r="R8" s="36">
        <v>137.5</v>
      </c>
      <c r="S8" s="35">
        <v>109</v>
      </c>
      <c r="T8" s="35">
        <v>119</v>
      </c>
      <c r="U8" s="35">
        <v>110</v>
      </c>
      <c r="V8" s="76">
        <v>53.4</v>
      </c>
      <c r="W8" s="35">
        <v>104.5</v>
      </c>
      <c r="X8" s="35">
        <v>118</v>
      </c>
      <c r="Y8" s="35">
        <v>136</v>
      </c>
      <c r="Z8" s="35">
        <v>96</v>
      </c>
      <c r="AA8" s="35">
        <v>85.4</v>
      </c>
      <c r="AB8" s="35"/>
      <c r="AC8" s="38">
        <f t="shared" si="0"/>
        <v>97.857692307692318</v>
      </c>
    </row>
    <row r="9" spans="1:30" s="25" customFormat="1" ht="18" x14ac:dyDescent="0.25">
      <c r="A9" s="10" t="s">
        <v>6</v>
      </c>
      <c r="B9" s="11">
        <v>51</v>
      </c>
      <c r="C9" s="12">
        <v>75</v>
      </c>
      <c r="D9" s="12">
        <v>57.5</v>
      </c>
      <c r="E9" s="12">
        <v>71</v>
      </c>
      <c r="F9" s="16">
        <v>182</v>
      </c>
      <c r="G9" s="13">
        <v>49</v>
      </c>
      <c r="H9" s="11">
        <v>153</v>
      </c>
      <c r="I9" s="14">
        <v>15</v>
      </c>
      <c r="J9" s="16">
        <v>203</v>
      </c>
      <c r="K9" s="17">
        <v>210</v>
      </c>
      <c r="L9" s="11">
        <v>151</v>
      </c>
      <c r="M9" s="26">
        <v>99</v>
      </c>
      <c r="N9" s="13">
        <v>80</v>
      </c>
      <c r="O9" s="11">
        <v>109</v>
      </c>
      <c r="P9" s="35">
        <v>49</v>
      </c>
      <c r="Q9" s="85">
        <v>17.5</v>
      </c>
      <c r="R9" s="35">
        <v>115</v>
      </c>
      <c r="S9" s="35">
        <v>70.3</v>
      </c>
      <c r="T9" s="36">
        <v>141</v>
      </c>
      <c r="U9" s="35">
        <v>97</v>
      </c>
      <c r="V9" s="35">
        <v>111.5</v>
      </c>
      <c r="W9" s="76">
        <v>17</v>
      </c>
      <c r="X9" s="35">
        <v>126.3</v>
      </c>
      <c r="Y9" s="35">
        <v>94</v>
      </c>
      <c r="Z9" s="35">
        <v>98</v>
      </c>
      <c r="AA9" s="35">
        <v>66.5</v>
      </c>
      <c r="AB9" s="35"/>
      <c r="AC9" s="38">
        <f t="shared" si="0"/>
        <v>96.484615384615395</v>
      </c>
    </row>
    <row r="10" spans="1:30" s="25" customFormat="1" ht="18" x14ac:dyDescent="0.25">
      <c r="A10" s="10" t="s">
        <v>7</v>
      </c>
      <c r="B10" s="16">
        <v>146</v>
      </c>
      <c r="C10" s="27">
        <v>138</v>
      </c>
      <c r="D10" s="12">
        <v>91</v>
      </c>
      <c r="E10" s="12">
        <v>51</v>
      </c>
      <c r="F10" s="11">
        <v>51.5</v>
      </c>
      <c r="G10" s="13">
        <v>135</v>
      </c>
      <c r="H10" s="11">
        <v>32</v>
      </c>
      <c r="I10" s="14">
        <v>96</v>
      </c>
      <c r="J10" s="11">
        <v>200</v>
      </c>
      <c r="K10" s="14">
        <v>104</v>
      </c>
      <c r="L10" s="11">
        <v>57</v>
      </c>
      <c r="M10" s="13">
        <v>56.5</v>
      </c>
      <c r="N10" s="26">
        <v>242</v>
      </c>
      <c r="O10" s="46">
        <v>1</v>
      </c>
      <c r="P10" s="35">
        <v>146</v>
      </c>
      <c r="Q10" s="35">
        <v>74</v>
      </c>
      <c r="R10" s="35">
        <v>121.5</v>
      </c>
      <c r="S10" s="36">
        <v>158</v>
      </c>
      <c r="T10" s="35">
        <v>81</v>
      </c>
      <c r="U10" s="35">
        <v>45.4</v>
      </c>
      <c r="V10" s="35">
        <v>106</v>
      </c>
      <c r="W10" s="35">
        <v>121</v>
      </c>
      <c r="X10" s="35">
        <v>82.5</v>
      </c>
      <c r="Y10" s="35">
        <v>118</v>
      </c>
      <c r="Z10" s="35">
        <v>37.5</v>
      </c>
      <c r="AA10" s="36">
        <v>123.1</v>
      </c>
      <c r="AB10" s="35"/>
      <c r="AC10" s="38">
        <f>AVERAGE(B10:AA10)</f>
        <v>100.57692307692308</v>
      </c>
      <c r="AD10" s="54"/>
    </row>
    <row r="11" spans="1:30" s="25" customFormat="1" ht="18" x14ac:dyDescent="0.25">
      <c r="A11" s="10" t="s">
        <v>8</v>
      </c>
      <c r="B11" s="11">
        <v>46</v>
      </c>
      <c r="C11" s="12">
        <v>34</v>
      </c>
      <c r="D11" s="27">
        <v>150.5</v>
      </c>
      <c r="E11" s="12">
        <v>55</v>
      </c>
      <c r="F11" s="11">
        <v>44</v>
      </c>
      <c r="G11" s="26">
        <v>165</v>
      </c>
      <c r="H11" s="16">
        <v>228</v>
      </c>
      <c r="I11" s="14">
        <v>126.5</v>
      </c>
      <c r="J11" s="11">
        <v>99</v>
      </c>
      <c r="K11" s="14">
        <v>106.5</v>
      </c>
      <c r="L11" s="11">
        <v>128</v>
      </c>
      <c r="M11" s="13">
        <v>93.5</v>
      </c>
      <c r="N11" s="47">
        <v>20.5</v>
      </c>
      <c r="O11" s="11">
        <v>128.5</v>
      </c>
      <c r="P11" s="35">
        <v>94</v>
      </c>
      <c r="Q11" s="35">
        <v>27.5</v>
      </c>
      <c r="R11" s="35">
        <v>64.900000000000006</v>
      </c>
      <c r="S11" s="35">
        <v>90</v>
      </c>
      <c r="T11" s="35">
        <v>107</v>
      </c>
      <c r="U11" s="35">
        <v>57</v>
      </c>
      <c r="V11" s="35">
        <v>113.5</v>
      </c>
      <c r="W11" s="36">
        <v>153.5</v>
      </c>
      <c r="X11" s="35">
        <v>56</v>
      </c>
      <c r="Y11" s="35">
        <v>121</v>
      </c>
      <c r="Z11" s="35">
        <v>46</v>
      </c>
      <c r="AA11" s="35">
        <v>67.599999999999994</v>
      </c>
      <c r="AB11" s="35"/>
      <c r="AC11" s="38">
        <f>AVERAGE(B11:AA11)</f>
        <v>93.192307692307693</v>
      </c>
    </row>
    <row r="12" spans="1:30" s="25" customFormat="1" ht="18" x14ac:dyDescent="0.25">
      <c r="A12" s="10" t="s">
        <v>9</v>
      </c>
      <c r="B12" s="11">
        <v>52</v>
      </c>
      <c r="C12" s="12">
        <v>115</v>
      </c>
      <c r="D12" s="12">
        <v>60.5</v>
      </c>
      <c r="E12" s="27">
        <v>78</v>
      </c>
      <c r="F12" s="11">
        <v>42</v>
      </c>
      <c r="G12" s="13">
        <v>46.5</v>
      </c>
      <c r="H12" s="11">
        <v>30.5</v>
      </c>
      <c r="I12" s="73">
        <v>261</v>
      </c>
      <c r="J12" s="11">
        <v>69</v>
      </c>
      <c r="K12" s="14">
        <v>58</v>
      </c>
      <c r="L12" s="11">
        <v>178</v>
      </c>
      <c r="M12" s="47">
        <v>33.5</v>
      </c>
      <c r="N12" s="13">
        <v>108</v>
      </c>
      <c r="O12" s="11">
        <v>89</v>
      </c>
      <c r="P12" s="35">
        <v>138</v>
      </c>
      <c r="Q12" s="35">
        <v>44</v>
      </c>
      <c r="R12" s="35">
        <v>49</v>
      </c>
      <c r="S12" s="35">
        <v>111.5</v>
      </c>
      <c r="T12" s="35">
        <v>79</v>
      </c>
      <c r="U12" s="36">
        <v>111.5</v>
      </c>
      <c r="V12" s="35">
        <v>132.5</v>
      </c>
      <c r="W12" s="35">
        <v>41</v>
      </c>
      <c r="X12" s="35">
        <v>59</v>
      </c>
      <c r="Y12" s="35">
        <v>48.5</v>
      </c>
      <c r="Z12" s="36">
        <v>222.5</v>
      </c>
      <c r="AA12" s="179" t="s">
        <v>80</v>
      </c>
      <c r="AB12" s="179"/>
      <c r="AC12" s="38">
        <f>AVERAGE(B12:AB12)</f>
        <v>90.3</v>
      </c>
      <c r="AD12" s="54"/>
    </row>
    <row r="13" spans="1:30" s="25" customFormat="1" ht="18" x14ac:dyDescent="0.25">
      <c r="A13" s="10" t="s">
        <v>10</v>
      </c>
      <c r="B13" s="11">
        <v>88</v>
      </c>
      <c r="C13" s="12">
        <v>36</v>
      </c>
      <c r="D13" s="12">
        <v>99.5</v>
      </c>
      <c r="E13" s="12">
        <v>57.5</v>
      </c>
      <c r="F13" s="11">
        <v>73</v>
      </c>
      <c r="G13" s="47">
        <v>10</v>
      </c>
      <c r="H13" s="11">
        <v>59</v>
      </c>
      <c r="I13" s="14">
        <v>115</v>
      </c>
      <c r="J13" s="11">
        <v>38</v>
      </c>
      <c r="K13" s="14">
        <v>45</v>
      </c>
      <c r="L13" s="11">
        <v>64</v>
      </c>
      <c r="M13" s="13">
        <v>76</v>
      </c>
      <c r="N13" s="13">
        <v>84</v>
      </c>
      <c r="O13" s="11">
        <v>35</v>
      </c>
      <c r="P13" s="35">
        <v>63</v>
      </c>
      <c r="Q13" s="36">
        <v>134</v>
      </c>
      <c r="R13" s="35">
        <v>82.5</v>
      </c>
      <c r="S13" s="35">
        <v>50</v>
      </c>
      <c r="T13" s="35">
        <v>57.4</v>
      </c>
      <c r="U13" s="35">
        <v>32.5</v>
      </c>
      <c r="V13" s="36">
        <v>124.5</v>
      </c>
      <c r="W13" s="35">
        <v>28.5</v>
      </c>
      <c r="X13" s="35">
        <v>17</v>
      </c>
      <c r="Y13" s="35">
        <v>71</v>
      </c>
      <c r="Z13" s="35">
        <v>68</v>
      </c>
      <c r="AA13" s="35">
        <v>65.3</v>
      </c>
      <c r="AB13" s="35"/>
      <c r="AC13" s="38">
        <f>AVERAGE(B13:AA13)</f>
        <v>64.373076923076923</v>
      </c>
      <c r="AD13" s="54"/>
    </row>
    <row r="14" spans="1:30" s="25" customFormat="1" ht="18" x14ac:dyDescent="0.25">
      <c r="A14" s="10" t="s">
        <v>11</v>
      </c>
      <c r="B14" s="11">
        <v>94</v>
      </c>
      <c r="C14" s="12">
        <v>22</v>
      </c>
      <c r="D14" s="12">
        <v>62</v>
      </c>
      <c r="E14" s="12">
        <v>51</v>
      </c>
      <c r="F14" s="11">
        <v>22</v>
      </c>
      <c r="G14" s="13">
        <v>62</v>
      </c>
      <c r="H14" s="11">
        <v>44.5</v>
      </c>
      <c r="I14" s="14">
        <v>60</v>
      </c>
      <c r="J14" s="11">
        <v>47</v>
      </c>
      <c r="K14" s="14">
        <v>46.5</v>
      </c>
      <c r="L14" s="11">
        <v>69</v>
      </c>
      <c r="M14" s="47">
        <v>0</v>
      </c>
      <c r="N14" s="13">
        <v>89</v>
      </c>
      <c r="O14" s="32">
        <v>151</v>
      </c>
      <c r="P14" s="35">
        <v>60</v>
      </c>
      <c r="Q14" s="35">
        <v>5</v>
      </c>
      <c r="R14" s="35">
        <v>66.5</v>
      </c>
      <c r="S14" s="35">
        <v>38</v>
      </c>
      <c r="T14" s="35">
        <v>64.5</v>
      </c>
      <c r="U14" s="35">
        <v>108</v>
      </c>
      <c r="V14" s="35">
        <v>7</v>
      </c>
      <c r="W14" s="35">
        <v>55</v>
      </c>
      <c r="X14" s="35">
        <v>57</v>
      </c>
      <c r="Y14" s="35">
        <v>94.5</v>
      </c>
      <c r="Z14" s="76">
        <v>8.5</v>
      </c>
      <c r="AA14" s="35">
        <v>78.099999999999994</v>
      </c>
      <c r="AB14" s="35"/>
      <c r="AC14" s="38">
        <f>AVERAGE(B14:AA14)</f>
        <v>56.234615384615381</v>
      </c>
    </row>
    <row r="15" spans="1:30" s="25" customFormat="1" ht="18.75" thickBot="1" x14ac:dyDescent="0.3">
      <c r="A15" s="18" t="s">
        <v>12</v>
      </c>
      <c r="B15" s="11">
        <v>24</v>
      </c>
      <c r="C15" s="19">
        <v>9</v>
      </c>
      <c r="D15" s="19">
        <v>65</v>
      </c>
      <c r="E15" s="19">
        <v>26</v>
      </c>
      <c r="F15" s="20">
        <v>44.5</v>
      </c>
      <c r="G15" s="21">
        <v>86</v>
      </c>
      <c r="H15" s="20">
        <v>11</v>
      </c>
      <c r="I15" s="22">
        <v>74</v>
      </c>
      <c r="J15" s="20">
        <v>72.5</v>
      </c>
      <c r="K15" s="22">
        <v>57</v>
      </c>
      <c r="L15" s="20">
        <v>38</v>
      </c>
      <c r="M15" s="21">
        <v>23.5</v>
      </c>
      <c r="N15" s="21">
        <v>43</v>
      </c>
      <c r="O15" s="20">
        <v>22</v>
      </c>
      <c r="P15" s="37">
        <v>67</v>
      </c>
      <c r="Q15" s="86">
        <v>2.5</v>
      </c>
      <c r="R15" s="37">
        <v>21</v>
      </c>
      <c r="S15" s="40">
        <v>42.5</v>
      </c>
      <c r="T15" s="40">
        <v>51.5</v>
      </c>
      <c r="U15" s="40">
        <v>54</v>
      </c>
      <c r="V15" s="40">
        <v>53</v>
      </c>
      <c r="W15" s="40">
        <v>37.5</v>
      </c>
      <c r="X15" s="40">
        <v>35</v>
      </c>
      <c r="Y15" s="153">
        <v>115</v>
      </c>
      <c r="Z15" s="40">
        <v>18.5</v>
      </c>
      <c r="AA15" s="40">
        <v>37.5</v>
      </c>
      <c r="AB15" s="40"/>
      <c r="AC15" s="71">
        <f>AVERAGE(B15:AA15)</f>
        <v>43.480769230769234</v>
      </c>
    </row>
    <row r="16" spans="1:30" ht="18.75" thickBot="1" x14ac:dyDescent="0.3">
      <c r="A16" s="60" t="s">
        <v>13</v>
      </c>
      <c r="B16" s="61">
        <f t="shared" ref="B16:X16" si="1">SUM(B4:B15)</f>
        <v>679</v>
      </c>
      <c r="C16" s="62">
        <f t="shared" si="1"/>
        <v>587</v>
      </c>
      <c r="D16" s="62">
        <f t="shared" si="1"/>
        <v>783.5</v>
      </c>
      <c r="E16" s="62">
        <f t="shared" si="1"/>
        <v>544.5</v>
      </c>
      <c r="F16" s="61">
        <f t="shared" si="1"/>
        <v>775</v>
      </c>
      <c r="G16" s="63">
        <f t="shared" si="1"/>
        <v>841</v>
      </c>
      <c r="H16" s="61">
        <f t="shared" si="1"/>
        <v>839</v>
      </c>
      <c r="I16" s="64">
        <f t="shared" si="1"/>
        <v>1011.5</v>
      </c>
      <c r="J16" s="65">
        <f t="shared" si="1"/>
        <v>914.5</v>
      </c>
      <c r="K16" s="64">
        <f t="shared" si="1"/>
        <v>956.5</v>
      </c>
      <c r="L16" s="154">
        <f t="shared" si="1"/>
        <v>1050.5</v>
      </c>
      <c r="M16" s="63">
        <f t="shared" si="1"/>
        <v>554.5</v>
      </c>
      <c r="N16" s="63">
        <f t="shared" si="1"/>
        <v>874.5</v>
      </c>
      <c r="O16" s="61">
        <f t="shared" si="1"/>
        <v>1027</v>
      </c>
      <c r="P16" s="63">
        <f t="shared" si="1"/>
        <v>1042.5</v>
      </c>
      <c r="Q16" s="66">
        <f t="shared" si="1"/>
        <v>571</v>
      </c>
      <c r="R16" s="66">
        <f t="shared" si="1"/>
        <v>876.5</v>
      </c>
      <c r="S16" s="66">
        <f t="shared" si="1"/>
        <v>809.55</v>
      </c>
      <c r="T16" s="66">
        <f t="shared" si="1"/>
        <v>908.4</v>
      </c>
      <c r="U16" s="66">
        <f t="shared" si="1"/>
        <v>768.4</v>
      </c>
      <c r="V16" s="66">
        <f t="shared" si="1"/>
        <v>779</v>
      </c>
      <c r="W16" s="66">
        <f t="shared" si="1"/>
        <v>687.5</v>
      </c>
      <c r="X16" s="66">
        <f t="shared" si="1"/>
        <v>679.3</v>
      </c>
      <c r="Y16" s="66">
        <f>SUM(Y4:Y15)</f>
        <v>1029.9000000000001</v>
      </c>
      <c r="Z16" s="66">
        <f>SUM(Z4:Z15)</f>
        <v>794</v>
      </c>
      <c r="AA16" s="66">
        <f>SUM(AA4:AA15)</f>
        <v>703.9</v>
      </c>
      <c r="AB16" s="66">
        <f>SUM(AB4:AB15)</f>
        <v>131.9</v>
      </c>
      <c r="AC16" s="67"/>
    </row>
    <row r="17" spans="1:29" ht="18.75" thickBot="1" x14ac:dyDescent="0.3">
      <c r="A17" s="55" t="s">
        <v>20</v>
      </c>
      <c r="B17" s="56">
        <v>61.5</v>
      </c>
      <c r="C17" s="57">
        <v>48.9</v>
      </c>
      <c r="D17" s="57">
        <v>65.3</v>
      </c>
      <c r="E17" s="57">
        <v>45.4</v>
      </c>
      <c r="F17" s="56">
        <v>64.599999999999994</v>
      </c>
      <c r="G17" s="56">
        <v>70.099999999999994</v>
      </c>
      <c r="H17" s="56">
        <v>69.900000000000006</v>
      </c>
      <c r="I17" s="56">
        <v>84.3</v>
      </c>
      <c r="J17" s="58">
        <v>76.2</v>
      </c>
      <c r="K17" s="56">
        <v>79.7</v>
      </c>
      <c r="L17" s="165">
        <v>87.5</v>
      </c>
      <c r="M17" s="56">
        <v>46.2</v>
      </c>
      <c r="N17" s="56">
        <v>72.900000000000006</v>
      </c>
      <c r="O17" s="56">
        <v>85.6</v>
      </c>
      <c r="P17" s="56">
        <v>86.9</v>
      </c>
      <c r="Q17" s="56">
        <v>47.6</v>
      </c>
      <c r="R17" s="56">
        <v>73</v>
      </c>
      <c r="S17" s="56">
        <v>67.5</v>
      </c>
      <c r="T17" s="56">
        <v>75.7</v>
      </c>
      <c r="U17" s="68">
        <v>64</v>
      </c>
      <c r="V17" s="69">
        <v>64.91</v>
      </c>
      <c r="W17" s="69">
        <v>57.29</v>
      </c>
      <c r="X17" s="69">
        <v>56.61</v>
      </c>
      <c r="Y17" s="69">
        <v>85.825000000000003</v>
      </c>
      <c r="Z17" s="69">
        <v>66.17</v>
      </c>
      <c r="AA17" s="69">
        <v>63.99</v>
      </c>
      <c r="AB17" s="69"/>
      <c r="AC17" s="59"/>
    </row>
    <row r="19" spans="1:29" ht="15" x14ac:dyDescent="0.2">
      <c r="A19" s="206" t="s">
        <v>15</v>
      </c>
      <c r="B19" s="206"/>
    </row>
    <row r="20" spans="1:29" x14ac:dyDescent="0.2">
      <c r="A20" s="28" t="s">
        <v>18</v>
      </c>
      <c r="B20" s="75"/>
    </row>
    <row r="21" spans="1:29" x14ac:dyDescent="0.2">
      <c r="A21" s="28" t="s">
        <v>19</v>
      </c>
      <c r="B21" s="29"/>
    </row>
    <row r="22" spans="1:29" x14ac:dyDescent="0.2">
      <c r="A22" s="70" t="s">
        <v>16</v>
      </c>
      <c r="B22" s="74"/>
    </row>
    <row r="23" spans="1:29" ht="11.25" customHeight="1" x14ac:dyDescent="0.2">
      <c r="A23" s="28" t="s">
        <v>17</v>
      </c>
      <c r="B23" s="48"/>
    </row>
    <row r="24" spans="1:29" hidden="1" x14ac:dyDescent="0.2"/>
    <row r="25" spans="1:29" hidden="1" x14ac:dyDescent="0.2"/>
    <row r="27" spans="1:29" x14ac:dyDescent="0.2">
      <c r="A27" s="199" t="s">
        <v>1</v>
      </c>
      <c r="B27" s="28">
        <v>1</v>
      </c>
      <c r="C27" s="81">
        <v>2</v>
      </c>
      <c r="D27" s="28">
        <v>3</v>
      </c>
      <c r="E27" s="28">
        <v>4</v>
      </c>
      <c r="F27" s="28">
        <v>5</v>
      </c>
      <c r="G27" s="28">
        <v>6</v>
      </c>
      <c r="H27" s="28">
        <v>7</v>
      </c>
      <c r="I27" s="28">
        <v>8</v>
      </c>
      <c r="J27" s="81">
        <v>9</v>
      </c>
      <c r="K27" s="28">
        <v>10</v>
      </c>
      <c r="L27" s="28">
        <v>11</v>
      </c>
      <c r="M27" s="28">
        <v>12</v>
      </c>
      <c r="N27" s="28">
        <v>13</v>
      </c>
      <c r="O27" s="28">
        <v>14</v>
      </c>
      <c r="P27" s="28">
        <v>15</v>
      </c>
      <c r="Q27" s="28">
        <v>16</v>
      </c>
      <c r="R27" s="28">
        <v>17</v>
      </c>
      <c r="S27" s="28">
        <v>18</v>
      </c>
      <c r="T27" s="28">
        <v>19</v>
      </c>
      <c r="U27" s="28">
        <v>20</v>
      </c>
      <c r="V27" s="81">
        <v>21</v>
      </c>
      <c r="W27" s="28">
        <v>22</v>
      </c>
      <c r="X27" s="28">
        <v>23</v>
      </c>
      <c r="Y27" s="28">
        <v>24</v>
      </c>
      <c r="Z27" s="28">
        <v>25</v>
      </c>
      <c r="AA27" s="28">
        <v>26</v>
      </c>
      <c r="AB27" s="28">
        <v>27</v>
      </c>
    </row>
    <row r="28" spans="1:29" x14ac:dyDescent="0.2">
      <c r="A28" s="200"/>
      <c r="B28" s="28">
        <v>2013</v>
      </c>
      <c r="C28" s="81">
        <v>2021</v>
      </c>
      <c r="D28" s="28">
        <v>2016</v>
      </c>
      <c r="E28" s="28">
        <v>2007</v>
      </c>
      <c r="F28" s="28">
        <v>2009</v>
      </c>
      <c r="G28" s="28">
        <v>2015</v>
      </c>
      <c r="H28" s="28">
        <v>2019</v>
      </c>
      <c r="I28" s="28">
        <v>2010</v>
      </c>
      <c r="J28" s="28">
        <v>2004</v>
      </c>
      <c r="K28" s="28">
        <v>2006</v>
      </c>
      <c r="L28" s="81">
        <v>2023</v>
      </c>
      <c r="M28" s="28">
        <v>2012</v>
      </c>
      <c r="N28" s="28">
        <v>2003</v>
      </c>
      <c r="O28" s="28">
        <v>2014</v>
      </c>
      <c r="P28" s="28">
        <v>2018</v>
      </c>
      <c r="Q28" s="80">
        <v>2026</v>
      </c>
      <c r="R28" s="81">
        <v>2022</v>
      </c>
      <c r="S28" s="28">
        <v>2005</v>
      </c>
      <c r="T28" s="81">
        <v>2025</v>
      </c>
      <c r="U28" s="81">
        <v>2024</v>
      </c>
      <c r="V28" s="28">
        <v>2008</v>
      </c>
      <c r="W28" s="28">
        <v>2017</v>
      </c>
      <c r="X28" s="28">
        <v>2011</v>
      </c>
      <c r="Y28" s="81">
        <v>2020</v>
      </c>
      <c r="Z28" s="28">
        <v>2001</v>
      </c>
      <c r="AA28" s="28">
        <v>2002</v>
      </c>
      <c r="AB28" s="28">
        <v>2000</v>
      </c>
    </row>
    <row r="29" spans="1:29" ht="18" x14ac:dyDescent="0.25">
      <c r="A29" s="201"/>
      <c r="B29" s="78">
        <v>98</v>
      </c>
      <c r="C29" s="79">
        <v>60</v>
      </c>
      <c r="D29" s="79">
        <v>57.5</v>
      </c>
      <c r="E29" s="78">
        <v>56</v>
      </c>
      <c r="F29" s="78">
        <v>55</v>
      </c>
      <c r="G29" s="79">
        <v>52</v>
      </c>
      <c r="H29" s="79">
        <v>51.5</v>
      </c>
      <c r="I29" s="78">
        <v>51</v>
      </c>
      <c r="J29" s="78">
        <v>48</v>
      </c>
      <c r="K29" s="78">
        <v>48</v>
      </c>
      <c r="L29" s="78">
        <v>45</v>
      </c>
      <c r="M29" s="78">
        <v>43.5</v>
      </c>
      <c r="N29" s="82">
        <v>38</v>
      </c>
      <c r="O29" s="79">
        <v>37</v>
      </c>
      <c r="P29" s="79">
        <v>35</v>
      </c>
      <c r="Q29" s="53">
        <v>35</v>
      </c>
      <c r="R29" s="78">
        <v>31.5</v>
      </c>
      <c r="S29" s="78">
        <v>29</v>
      </c>
      <c r="T29" s="78">
        <v>27.5</v>
      </c>
      <c r="U29" s="78">
        <v>25</v>
      </c>
      <c r="V29" s="78">
        <v>20.5</v>
      </c>
      <c r="W29" s="79">
        <v>20.25</v>
      </c>
      <c r="X29" s="78">
        <v>20</v>
      </c>
      <c r="Y29" s="79">
        <v>13</v>
      </c>
      <c r="Z29" s="82">
        <v>11</v>
      </c>
      <c r="AA29" s="82">
        <v>5</v>
      </c>
      <c r="AB29" s="78">
        <v>1</v>
      </c>
    </row>
    <row r="30" spans="1:29" x14ac:dyDescent="0.2">
      <c r="V30" s="84"/>
    </row>
    <row r="31" spans="1:29" x14ac:dyDescent="0.2">
      <c r="A31" s="199" t="s">
        <v>2</v>
      </c>
      <c r="B31" s="28">
        <v>1</v>
      </c>
      <c r="C31" s="28">
        <v>2</v>
      </c>
      <c r="D31" s="28">
        <v>3</v>
      </c>
      <c r="E31" s="28">
        <v>4</v>
      </c>
      <c r="F31" s="28">
        <v>5</v>
      </c>
      <c r="G31" s="28">
        <v>6</v>
      </c>
      <c r="H31" s="28">
        <v>7</v>
      </c>
      <c r="I31" s="28">
        <v>8</v>
      </c>
      <c r="J31" s="81">
        <v>9</v>
      </c>
      <c r="K31" s="28">
        <v>10</v>
      </c>
      <c r="L31" s="28">
        <v>11</v>
      </c>
      <c r="M31" s="81">
        <v>12</v>
      </c>
      <c r="N31" s="28">
        <v>13</v>
      </c>
      <c r="O31" s="28">
        <v>14</v>
      </c>
      <c r="P31" s="81">
        <v>15</v>
      </c>
      <c r="Q31" s="28">
        <v>16</v>
      </c>
      <c r="R31" s="28">
        <v>17</v>
      </c>
      <c r="S31" s="81">
        <v>18</v>
      </c>
      <c r="T31" s="28">
        <v>19</v>
      </c>
      <c r="U31" s="28">
        <v>20</v>
      </c>
      <c r="V31" s="81">
        <v>21</v>
      </c>
      <c r="W31" s="81">
        <v>22</v>
      </c>
      <c r="X31" s="28">
        <v>23</v>
      </c>
      <c r="Y31" s="81">
        <v>24</v>
      </c>
      <c r="Z31" s="28">
        <v>25</v>
      </c>
      <c r="AA31" s="28">
        <v>26</v>
      </c>
      <c r="AB31" s="28">
        <v>27</v>
      </c>
    </row>
    <row r="32" spans="1:29" x14ac:dyDescent="0.2">
      <c r="A32" s="200"/>
      <c r="B32" s="81">
        <v>2013</v>
      </c>
      <c r="C32" s="81">
        <v>2014</v>
      </c>
      <c r="D32" s="81">
        <v>2016</v>
      </c>
      <c r="E32" s="81">
        <v>2009</v>
      </c>
      <c r="F32" s="81">
        <v>2004</v>
      </c>
      <c r="G32" s="81">
        <v>2018</v>
      </c>
      <c r="H32" s="81">
        <v>2005</v>
      </c>
      <c r="I32" s="80">
        <v>2026</v>
      </c>
      <c r="J32" s="81">
        <v>2015</v>
      </c>
      <c r="K32" s="81">
        <v>2017</v>
      </c>
      <c r="L32" s="81">
        <v>2010</v>
      </c>
      <c r="M32" s="81">
        <v>2023</v>
      </c>
      <c r="N32" s="81">
        <v>2012</v>
      </c>
      <c r="O32" s="81">
        <v>2022</v>
      </c>
      <c r="P32" s="81">
        <v>2020</v>
      </c>
      <c r="Q32" s="81">
        <v>2024</v>
      </c>
      <c r="R32" s="81">
        <v>2006</v>
      </c>
      <c r="S32" s="81">
        <v>2019</v>
      </c>
      <c r="T32" s="81">
        <v>2021</v>
      </c>
      <c r="U32" s="81">
        <v>2002</v>
      </c>
      <c r="V32" s="81">
        <v>2003</v>
      </c>
      <c r="W32" s="81">
        <v>2007</v>
      </c>
      <c r="X32" s="81">
        <v>2025</v>
      </c>
      <c r="Y32" s="81">
        <v>2011</v>
      </c>
      <c r="Z32" s="81">
        <v>2000</v>
      </c>
      <c r="AA32" s="81">
        <v>2008</v>
      </c>
      <c r="AB32" s="81">
        <v>2001</v>
      </c>
    </row>
    <row r="33" spans="1:28" ht="18" x14ac:dyDescent="0.25">
      <c r="A33" s="201"/>
      <c r="B33" s="83">
        <v>89.5</v>
      </c>
      <c r="C33" s="79">
        <v>73</v>
      </c>
      <c r="D33" s="79">
        <v>72</v>
      </c>
      <c r="E33" s="78">
        <v>69</v>
      </c>
      <c r="F33" s="78">
        <v>68.5</v>
      </c>
      <c r="G33" s="79">
        <v>62</v>
      </c>
      <c r="H33" s="78">
        <v>59</v>
      </c>
      <c r="I33" s="53">
        <v>57.9</v>
      </c>
      <c r="J33" s="79">
        <v>39</v>
      </c>
      <c r="K33" s="79">
        <v>33</v>
      </c>
      <c r="L33" s="78">
        <v>31</v>
      </c>
      <c r="M33" s="82">
        <v>31</v>
      </c>
      <c r="N33" s="78">
        <v>30</v>
      </c>
      <c r="O33" s="78">
        <v>29.5</v>
      </c>
      <c r="P33" s="79">
        <v>29</v>
      </c>
      <c r="Q33" s="82">
        <v>25</v>
      </c>
      <c r="R33" s="78">
        <v>24</v>
      </c>
      <c r="S33" s="79">
        <v>23</v>
      </c>
      <c r="T33" s="79">
        <v>22</v>
      </c>
      <c r="U33" s="82">
        <v>17.5</v>
      </c>
      <c r="V33" s="82">
        <v>17</v>
      </c>
      <c r="W33" s="78">
        <v>14</v>
      </c>
      <c r="X33" s="82">
        <v>14</v>
      </c>
      <c r="Y33" s="78">
        <v>10</v>
      </c>
      <c r="Z33" s="78">
        <v>4</v>
      </c>
      <c r="AA33" s="78">
        <v>1</v>
      </c>
      <c r="AB33" s="82">
        <v>0.5</v>
      </c>
    </row>
    <row r="34" spans="1:28" x14ac:dyDescent="0.2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spans="1:28" x14ac:dyDescent="0.2">
      <c r="A35" s="199" t="s">
        <v>3</v>
      </c>
      <c r="B35" s="81">
        <v>1</v>
      </c>
      <c r="C35" s="81">
        <v>2</v>
      </c>
      <c r="D35" s="81">
        <v>3</v>
      </c>
      <c r="E35" s="81">
        <v>4</v>
      </c>
      <c r="F35" s="81">
        <v>5</v>
      </c>
      <c r="G35" s="81">
        <v>6</v>
      </c>
      <c r="H35" s="81">
        <v>7</v>
      </c>
      <c r="I35" s="81">
        <v>8</v>
      </c>
      <c r="J35" s="81">
        <v>9</v>
      </c>
      <c r="K35" s="81">
        <v>10</v>
      </c>
      <c r="L35" s="81">
        <v>11</v>
      </c>
      <c r="M35" s="81">
        <v>12</v>
      </c>
      <c r="N35" s="81">
        <v>13</v>
      </c>
      <c r="O35" s="81">
        <v>14</v>
      </c>
      <c r="P35" s="81">
        <v>15</v>
      </c>
      <c r="Q35" s="81">
        <v>16</v>
      </c>
      <c r="R35" s="81">
        <v>17</v>
      </c>
      <c r="S35" s="81">
        <v>18</v>
      </c>
      <c r="T35" s="81">
        <v>19</v>
      </c>
      <c r="U35" s="81">
        <v>20</v>
      </c>
      <c r="V35" s="81">
        <v>21</v>
      </c>
      <c r="W35" s="81">
        <v>22</v>
      </c>
      <c r="X35" s="28">
        <v>23</v>
      </c>
      <c r="Y35" s="28">
        <v>24</v>
      </c>
      <c r="Z35" s="28">
        <v>25</v>
      </c>
      <c r="AA35" s="28">
        <v>26</v>
      </c>
      <c r="AB35" s="28">
        <v>27</v>
      </c>
    </row>
    <row r="36" spans="1:28" x14ac:dyDescent="0.2">
      <c r="A36" s="200"/>
      <c r="B36" s="81">
        <v>2013</v>
      </c>
      <c r="C36" s="81">
        <v>2009</v>
      </c>
      <c r="D36" s="81">
        <v>2007</v>
      </c>
      <c r="E36" s="193">
        <v>2025</v>
      </c>
      <c r="F36" s="81">
        <v>2004</v>
      </c>
      <c r="G36" s="81">
        <v>2002</v>
      </c>
      <c r="H36" s="81">
        <v>2008</v>
      </c>
      <c r="I36" s="81">
        <v>2001</v>
      </c>
      <c r="J36" s="81">
        <v>2000</v>
      </c>
      <c r="K36" s="81">
        <v>2018</v>
      </c>
      <c r="L36" s="81">
        <v>2024</v>
      </c>
      <c r="M36" s="81">
        <v>2016</v>
      </c>
      <c r="N36" s="81">
        <v>2010</v>
      </c>
      <c r="O36" s="81">
        <v>2011</v>
      </c>
      <c r="P36" s="81">
        <v>2005</v>
      </c>
      <c r="Q36" s="80">
        <v>2026</v>
      </c>
      <c r="R36" s="81">
        <v>2014</v>
      </c>
      <c r="S36" s="81">
        <v>2006</v>
      </c>
      <c r="T36" s="81">
        <v>2017</v>
      </c>
      <c r="U36" s="81">
        <v>2020</v>
      </c>
      <c r="V36" s="81">
        <v>2019</v>
      </c>
      <c r="W36" s="81">
        <v>2023</v>
      </c>
      <c r="X36" s="81">
        <v>2015</v>
      </c>
      <c r="Y36" s="81">
        <v>2021</v>
      </c>
      <c r="Z36" s="81">
        <v>2003</v>
      </c>
      <c r="AA36" s="81">
        <v>2012</v>
      </c>
      <c r="AB36" s="81">
        <v>2022</v>
      </c>
    </row>
    <row r="37" spans="1:28" ht="18" x14ac:dyDescent="0.25">
      <c r="A37" s="201"/>
      <c r="B37" s="78">
        <v>105</v>
      </c>
      <c r="C37" s="78">
        <v>98</v>
      </c>
      <c r="D37" s="78">
        <v>94.5</v>
      </c>
      <c r="E37" s="194">
        <v>76.900000000000006</v>
      </c>
      <c r="F37" s="78">
        <v>70</v>
      </c>
      <c r="G37" s="82">
        <v>69</v>
      </c>
      <c r="H37" s="78">
        <v>66.5</v>
      </c>
      <c r="I37" s="82">
        <v>63</v>
      </c>
      <c r="J37" s="78">
        <v>57.5</v>
      </c>
      <c r="K37" s="79">
        <v>57</v>
      </c>
      <c r="L37" s="78">
        <v>55</v>
      </c>
      <c r="M37" s="79">
        <v>52.6</v>
      </c>
      <c r="N37" s="78">
        <v>46.5</v>
      </c>
      <c r="O37" s="78">
        <v>41</v>
      </c>
      <c r="P37" s="78">
        <v>40</v>
      </c>
      <c r="Q37" s="53">
        <v>39</v>
      </c>
      <c r="R37" s="79">
        <v>36</v>
      </c>
      <c r="S37" s="78">
        <v>34</v>
      </c>
      <c r="T37" s="79">
        <v>29.5</v>
      </c>
      <c r="U37" s="79">
        <v>25.5</v>
      </c>
      <c r="V37" s="79">
        <v>24</v>
      </c>
      <c r="W37" s="78">
        <v>19.399999999999999</v>
      </c>
      <c r="X37" s="79">
        <v>11.5</v>
      </c>
      <c r="Y37" s="79">
        <v>11</v>
      </c>
      <c r="Z37" s="82">
        <v>10</v>
      </c>
      <c r="AA37" s="78">
        <v>8</v>
      </c>
      <c r="AB37" s="78">
        <v>1</v>
      </c>
    </row>
    <row r="38" spans="1:28" x14ac:dyDescent="0.2"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pans="1:28" x14ac:dyDescent="0.2">
      <c r="A39" s="199" t="s">
        <v>4</v>
      </c>
      <c r="B39" s="81">
        <v>1</v>
      </c>
      <c r="C39" s="81">
        <v>2</v>
      </c>
      <c r="D39" s="81">
        <v>3</v>
      </c>
      <c r="E39" s="81">
        <v>4</v>
      </c>
      <c r="F39" s="81">
        <v>5</v>
      </c>
      <c r="G39" s="81">
        <v>6</v>
      </c>
      <c r="H39" s="81">
        <v>7</v>
      </c>
      <c r="I39" s="81">
        <v>8</v>
      </c>
      <c r="J39" s="81">
        <v>9</v>
      </c>
      <c r="K39" s="81">
        <v>10</v>
      </c>
      <c r="L39" s="81">
        <v>11</v>
      </c>
      <c r="M39" s="81">
        <v>12</v>
      </c>
      <c r="N39" s="81">
        <v>13</v>
      </c>
      <c r="O39" s="81">
        <v>14</v>
      </c>
      <c r="P39" s="81">
        <v>15</v>
      </c>
      <c r="Q39" s="81">
        <v>16</v>
      </c>
      <c r="R39" s="81">
        <v>17</v>
      </c>
      <c r="S39" s="81">
        <v>18</v>
      </c>
      <c r="T39" s="81">
        <v>19</v>
      </c>
      <c r="U39" s="81">
        <v>20</v>
      </c>
      <c r="V39" s="81">
        <v>21</v>
      </c>
      <c r="W39" s="81">
        <v>22</v>
      </c>
      <c r="X39" s="28">
        <v>23</v>
      </c>
      <c r="Y39" s="28">
        <v>24</v>
      </c>
      <c r="Z39" s="28">
        <v>25</v>
      </c>
      <c r="AA39" s="28">
        <v>26</v>
      </c>
      <c r="AB39" s="28">
        <v>27</v>
      </c>
    </row>
    <row r="40" spans="1:28" x14ac:dyDescent="0.2">
      <c r="A40" s="200"/>
      <c r="B40" s="81">
        <v>2023</v>
      </c>
      <c r="C40" s="81">
        <v>2005</v>
      </c>
      <c r="D40" s="81">
        <v>2014</v>
      </c>
      <c r="E40" s="81">
        <v>2006</v>
      </c>
      <c r="F40" s="81">
        <v>2012</v>
      </c>
      <c r="G40" s="81">
        <v>2024</v>
      </c>
      <c r="H40" s="81">
        <v>2022</v>
      </c>
      <c r="I40" s="80">
        <v>2025</v>
      </c>
      <c r="J40" s="81">
        <v>2000</v>
      </c>
      <c r="K40" s="81">
        <v>2017</v>
      </c>
      <c r="L40" s="81">
        <v>2019</v>
      </c>
      <c r="M40" s="81">
        <v>2002</v>
      </c>
      <c r="N40" s="81">
        <v>2018</v>
      </c>
      <c r="O40" s="81">
        <v>2013</v>
      </c>
      <c r="P40" s="81">
        <v>2015</v>
      </c>
      <c r="Q40" s="81">
        <v>2001</v>
      </c>
      <c r="R40" s="81">
        <v>2010</v>
      </c>
      <c r="S40" s="81">
        <v>2008</v>
      </c>
      <c r="T40" s="81">
        <v>2016</v>
      </c>
      <c r="U40" s="81">
        <v>2021</v>
      </c>
      <c r="V40" s="81">
        <v>2003</v>
      </c>
      <c r="W40" s="81">
        <v>2011</v>
      </c>
      <c r="X40" s="81">
        <v>2004</v>
      </c>
      <c r="Y40" s="81">
        <v>2009</v>
      </c>
      <c r="Z40" s="81">
        <v>2020</v>
      </c>
      <c r="AA40" s="81">
        <v>2007</v>
      </c>
      <c r="AB40" s="28">
        <v>2026</v>
      </c>
    </row>
    <row r="41" spans="1:28" ht="18" x14ac:dyDescent="0.25">
      <c r="A41" s="201"/>
      <c r="B41" s="78">
        <v>136.5</v>
      </c>
      <c r="C41" s="78">
        <v>98.5</v>
      </c>
      <c r="D41" s="79">
        <v>93.5</v>
      </c>
      <c r="E41" s="78">
        <v>79</v>
      </c>
      <c r="F41" s="78">
        <v>72</v>
      </c>
      <c r="G41" s="78">
        <v>67</v>
      </c>
      <c r="H41" s="78">
        <v>66.599999999999994</v>
      </c>
      <c r="I41" s="52">
        <v>62</v>
      </c>
      <c r="J41" s="78">
        <v>60</v>
      </c>
      <c r="K41" s="79">
        <v>57.5</v>
      </c>
      <c r="L41" s="79">
        <v>54.5</v>
      </c>
      <c r="M41" s="82">
        <v>54</v>
      </c>
      <c r="N41" s="79">
        <v>54</v>
      </c>
      <c r="O41" s="78">
        <v>50</v>
      </c>
      <c r="P41" s="79">
        <v>44</v>
      </c>
      <c r="Q41" s="82">
        <v>41.5</v>
      </c>
      <c r="R41" s="78">
        <v>41</v>
      </c>
      <c r="S41" s="78">
        <v>40</v>
      </c>
      <c r="T41" s="79">
        <v>36.5</v>
      </c>
      <c r="U41" s="79">
        <v>36.5</v>
      </c>
      <c r="V41" s="82">
        <v>35</v>
      </c>
      <c r="W41" s="78">
        <v>34</v>
      </c>
      <c r="X41" s="78">
        <v>26.5</v>
      </c>
      <c r="Y41" s="78">
        <v>20</v>
      </c>
      <c r="Z41" s="79">
        <v>10.1</v>
      </c>
      <c r="AA41" s="78">
        <v>7</v>
      </c>
      <c r="AB41" s="82"/>
    </row>
    <row r="42" spans="1:28" x14ac:dyDescent="0.2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</row>
    <row r="43" spans="1:28" x14ac:dyDescent="0.2">
      <c r="A43" s="199" t="s">
        <v>5</v>
      </c>
      <c r="B43" s="81">
        <v>1</v>
      </c>
      <c r="C43" s="81">
        <v>2</v>
      </c>
      <c r="D43" s="81">
        <v>3</v>
      </c>
      <c r="E43" s="81">
        <v>4</v>
      </c>
      <c r="F43" s="81">
        <v>5</v>
      </c>
      <c r="G43" s="81">
        <v>6</v>
      </c>
      <c r="H43" s="81">
        <v>7</v>
      </c>
      <c r="I43" s="81">
        <v>8</v>
      </c>
      <c r="J43" s="81">
        <v>9</v>
      </c>
      <c r="K43" s="81">
        <v>10</v>
      </c>
      <c r="L43" s="81">
        <v>11</v>
      </c>
      <c r="M43" s="81">
        <v>12</v>
      </c>
      <c r="N43" s="81">
        <v>13</v>
      </c>
      <c r="O43" s="81">
        <v>14</v>
      </c>
      <c r="P43" s="81">
        <v>15</v>
      </c>
      <c r="Q43" s="81">
        <v>16</v>
      </c>
      <c r="R43" s="81">
        <v>17</v>
      </c>
      <c r="S43" s="81">
        <v>18</v>
      </c>
      <c r="T43" s="81">
        <v>19</v>
      </c>
      <c r="U43" s="81">
        <v>20</v>
      </c>
      <c r="V43" s="81">
        <v>21</v>
      </c>
      <c r="W43" s="81">
        <v>22</v>
      </c>
      <c r="X43" s="28">
        <v>23</v>
      </c>
      <c r="Y43" s="28">
        <v>24</v>
      </c>
      <c r="Z43" s="28">
        <v>25</v>
      </c>
      <c r="AA43" s="28">
        <v>26</v>
      </c>
      <c r="AB43" s="28">
        <v>27</v>
      </c>
    </row>
    <row r="44" spans="1:28" x14ac:dyDescent="0.2">
      <c r="A44" s="200"/>
      <c r="B44" s="81">
        <v>2010</v>
      </c>
      <c r="C44" s="81">
        <v>2014</v>
      </c>
      <c r="D44" s="81">
        <v>2013</v>
      </c>
      <c r="E44" s="81">
        <v>2016</v>
      </c>
      <c r="F44" s="81">
        <v>2023</v>
      </c>
      <c r="G44" s="81">
        <v>2015</v>
      </c>
      <c r="H44" s="81">
        <v>2018</v>
      </c>
      <c r="I44" s="81">
        <v>2022</v>
      </c>
      <c r="J44" s="81">
        <v>2019</v>
      </c>
      <c r="K44" s="81">
        <v>2017</v>
      </c>
      <c r="L44" s="81">
        <v>2021</v>
      </c>
      <c r="M44" s="81">
        <v>2004</v>
      </c>
      <c r="N44" s="81">
        <v>2006</v>
      </c>
      <c r="O44" s="81">
        <v>2024</v>
      </c>
      <c r="P44" s="81">
        <v>2007</v>
      </c>
      <c r="Q44" s="81">
        <v>2009</v>
      </c>
      <c r="R44" s="80">
        <v>2025</v>
      </c>
      <c r="S44" s="81">
        <v>2011</v>
      </c>
      <c r="T44" s="81">
        <v>2005</v>
      </c>
      <c r="U44" s="81">
        <v>2008</v>
      </c>
      <c r="V44" s="81">
        <v>2000</v>
      </c>
      <c r="W44" s="81">
        <v>2003</v>
      </c>
      <c r="X44" s="81">
        <v>2012</v>
      </c>
      <c r="Y44" s="81">
        <v>2020</v>
      </c>
      <c r="Z44" s="81">
        <v>2002</v>
      </c>
      <c r="AA44" s="81">
        <v>2001</v>
      </c>
      <c r="AB44" s="28">
        <v>2026</v>
      </c>
    </row>
    <row r="45" spans="1:28" ht="18" x14ac:dyDescent="0.25">
      <c r="A45" s="201"/>
      <c r="B45" s="78">
        <v>196</v>
      </c>
      <c r="C45" s="79">
        <v>186</v>
      </c>
      <c r="D45" s="78">
        <v>149</v>
      </c>
      <c r="E45" s="79">
        <v>137.5</v>
      </c>
      <c r="F45" s="82">
        <v>136</v>
      </c>
      <c r="G45" s="79">
        <v>120</v>
      </c>
      <c r="H45" s="79">
        <v>119</v>
      </c>
      <c r="I45" s="78">
        <v>118</v>
      </c>
      <c r="J45" s="79">
        <v>110</v>
      </c>
      <c r="K45" s="79">
        <v>109</v>
      </c>
      <c r="L45" s="79">
        <v>104.5</v>
      </c>
      <c r="M45" s="78">
        <v>103</v>
      </c>
      <c r="N45" s="78">
        <v>96</v>
      </c>
      <c r="O45" s="82">
        <v>96</v>
      </c>
      <c r="P45" s="78">
        <v>92.5</v>
      </c>
      <c r="Q45" s="78">
        <v>87.5</v>
      </c>
      <c r="R45" s="53">
        <v>85.4</v>
      </c>
      <c r="S45" s="78">
        <v>67.5</v>
      </c>
      <c r="T45" s="78">
        <v>61</v>
      </c>
      <c r="U45" s="78">
        <v>58</v>
      </c>
      <c r="V45" s="78">
        <v>55.5</v>
      </c>
      <c r="W45" s="82">
        <v>55</v>
      </c>
      <c r="X45" s="78">
        <v>54.5</v>
      </c>
      <c r="Y45" s="79">
        <v>53.4</v>
      </c>
      <c r="Z45" s="82">
        <v>52</v>
      </c>
      <c r="AA45" s="82">
        <v>42</v>
      </c>
      <c r="AB45" s="82"/>
    </row>
    <row r="46" spans="1:28" x14ac:dyDescent="0.2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 spans="1:28" x14ac:dyDescent="0.2">
      <c r="A47" s="199" t="s">
        <v>6</v>
      </c>
      <c r="B47" s="81">
        <v>1</v>
      </c>
      <c r="C47" s="81">
        <v>2</v>
      </c>
      <c r="D47" s="81">
        <v>3</v>
      </c>
      <c r="E47" s="81">
        <v>4</v>
      </c>
      <c r="F47" s="81">
        <v>5</v>
      </c>
      <c r="G47" s="81">
        <v>6</v>
      </c>
      <c r="H47" s="81">
        <v>7</v>
      </c>
      <c r="I47" s="81">
        <v>8</v>
      </c>
      <c r="J47" s="81">
        <v>9</v>
      </c>
      <c r="K47" s="81">
        <v>10</v>
      </c>
      <c r="L47" s="81">
        <v>11</v>
      </c>
      <c r="M47" s="81">
        <v>12</v>
      </c>
      <c r="N47" s="81">
        <v>13</v>
      </c>
      <c r="O47" s="81">
        <v>14</v>
      </c>
      <c r="P47" s="81">
        <v>15</v>
      </c>
      <c r="Q47" s="81">
        <v>16</v>
      </c>
      <c r="R47" s="81">
        <v>17</v>
      </c>
      <c r="S47" s="81">
        <v>18</v>
      </c>
      <c r="T47" s="81">
        <v>19</v>
      </c>
      <c r="U47" s="81">
        <v>20</v>
      </c>
      <c r="V47" s="81">
        <v>21</v>
      </c>
      <c r="W47" s="81">
        <v>22</v>
      </c>
      <c r="X47" s="28">
        <v>23</v>
      </c>
      <c r="Y47" s="28">
        <v>24</v>
      </c>
      <c r="Z47" s="28">
        <v>25</v>
      </c>
      <c r="AA47" s="28">
        <v>26</v>
      </c>
      <c r="AB47" s="28">
        <v>27</v>
      </c>
    </row>
    <row r="48" spans="1:28" x14ac:dyDescent="0.2">
      <c r="A48" s="200"/>
      <c r="B48" s="81">
        <v>2009</v>
      </c>
      <c r="C48" s="81">
        <v>2008</v>
      </c>
      <c r="D48" s="81">
        <v>2004</v>
      </c>
      <c r="E48" s="81">
        <v>2006</v>
      </c>
      <c r="F48" s="81">
        <v>2010</v>
      </c>
      <c r="G48" s="81">
        <v>2018</v>
      </c>
      <c r="H48" s="81">
        <v>2022</v>
      </c>
      <c r="I48" s="81">
        <v>2016</v>
      </c>
      <c r="J48" s="81">
        <v>2020</v>
      </c>
      <c r="K48" s="81">
        <v>2013</v>
      </c>
      <c r="L48" s="81">
        <v>2011</v>
      </c>
      <c r="M48" s="81">
        <v>2024</v>
      </c>
      <c r="N48" s="81">
        <v>2019</v>
      </c>
      <c r="O48" s="81">
        <v>2023</v>
      </c>
      <c r="P48" s="81">
        <v>2012</v>
      </c>
      <c r="Q48" s="81">
        <v>2001</v>
      </c>
      <c r="R48" s="81">
        <v>2003</v>
      </c>
      <c r="S48" s="81">
        <v>2017</v>
      </c>
      <c r="T48" s="170">
        <v>2025</v>
      </c>
      <c r="U48" s="81">
        <v>2002</v>
      </c>
      <c r="V48" s="81">
        <v>2000</v>
      </c>
      <c r="W48" s="81">
        <v>2005</v>
      </c>
      <c r="X48" s="81">
        <v>2014</v>
      </c>
      <c r="Y48" s="81">
        <v>2015</v>
      </c>
      <c r="Z48" s="81">
        <v>2021</v>
      </c>
      <c r="AA48" s="81">
        <v>2007</v>
      </c>
      <c r="AB48" s="28">
        <v>2026</v>
      </c>
    </row>
    <row r="49" spans="1:28" ht="18" x14ac:dyDescent="0.25">
      <c r="A49" s="201"/>
      <c r="B49" s="78">
        <v>210</v>
      </c>
      <c r="C49" s="78">
        <v>203</v>
      </c>
      <c r="D49" s="78">
        <v>182</v>
      </c>
      <c r="E49" s="78">
        <v>153</v>
      </c>
      <c r="F49" s="78">
        <v>151</v>
      </c>
      <c r="G49" s="79">
        <v>141</v>
      </c>
      <c r="H49" s="78">
        <v>126.3</v>
      </c>
      <c r="I49" s="79">
        <v>115</v>
      </c>
      <c r="J49" s="79">
        <v>111.5</v>
      </c>
      <c r="K49" s="78">
        <v>109</v>
      </c>
      <c r="L49" s="78">
        <v>99</v>
      </c>
      <c r="M49" s="78">
        <v>98</v>
      </c>
      <c r="N49" s="79">
        <v>97</v>
      </c>
      <c r="O49" s="78">
        <v>94</v>
      </c>
      <c r="P49" s="78">
        <v>80</v>
      </c>
      <c r="Q49" s="82">
        <v>75</v>
      </c>
      <c r="R49" s="82">
        <v>71</v>
      </c>
      <c r="S49" s="79">
        <v>70.3</v>
      </c>
      <c r="T49" s="171">
        <v>66.5</v>
      </c>
      <c r="U49" s="82">
        <v>57.5</v>
      </c>
      <c r="V49" s="78">
        <v>51</v>
      </c>
      <c r="W49" s="78">
        <v>49</v>
      </c>
      <c r="X49" s="79">
        <v>49</v>
      </c>
      <c r="Y49" s="79">
        <v>17.5</v>
      </c>
      <c r="Z49" s="79">
        <v>17</v>
      </c>
      <c r="AA49" s="78">
        <v>15</v>
      </c>
      <c r="AB49" s="82"/>
    </row>
    <row r="50" spans="1:28" x14ac:dyDescent="0.2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</row>
    <row r="51" spans="1:28" ht="12.75" customHeight="1" x14ac:dyDescent="0.2">
      <c r="A51" s="203" t="s">
        <v>7</v>
      </c>
      <c r="B51" s="81">
        <v>1</v>
      </c>
      <c r="C51" s="81">
        <v>2</v>
      </c>
      <c r="D51" s="81">
        <v>3</v>
      </c>
      <c r="E51" s="81">
        <v>4</v>
      </c>
      <c r="F51" s="81">
        <v>5</v>
      </c>
      <c r="G51" s="81">
        <v>6</v>
      </c>
      <c r="H51" s="81">
        <v>7</v>
      </c>
      <c r="I51" s="81">
        <v>8</v>
      </c>
      <c r="J51" s="81">
        <v>9</v>
      </c>
      <c r="K51" s="81">
        <v>10</v>
      </c>
      <c r="L51" s="81">
        <v>11</v>
      </c>
      <c r="M51" s="81">
        <v>12</v>
      </c>
      <c r="N51" s="81">
        <v>13</v>
      </c>
      <c r="O51" s="81">
        <v>14</v>
      </c>
      <c r="P51" s="81">
        <v>15</v>
      </c>
      <c r="Q51" s="81">
        <v>16</v>
      </c>
      <c r="R51" s="81">
        <v>17</v>
      </c>
      <c r="S51" s="81">
        <v>18</v>
      </c>
      <c r="T51" s="81">
        <v>19</v>
      </c>
      <c r="U51" s="81">
        <v>20</v>
      </c>
      <c r="V51" s="81">
        <v>21</v>
      </c>
      <c r="W51" s="81">
        <v>22</v>
      </c>
      <c r="X51" s="28">
        <v>23</v>
      </c>
      <c r="Y51" s="28">
        <v>24</v>
      </c>
      <c r="Z51" s="28">
        <v>25</v>
      </c>
      <c r="AA51" s="28">
        <v>26</v>
      </c>
      <c r="AB51" s="28">
        <v>27</v>
      </c>
    </row>
    <row r="52" spans="1:28" ht="12.75" customHeight="1" x14ac:dyDescent="0.2">
      <c r="A52" s="204"/>
      <c r="B52" s="81">
        <v>2012</v>
      </c>
      <c r="C52" s="81">
        <v>2008</v>
      </c>
      <c r="D52" s="81">
        <v>2017</v>
      </c>
      <c r="E52" s="81">
        <v>2000</v>
      </c>
      <c r="F52" s="81">
        <v>2014</v>
      </c>
      <c r="G52" s="81">
        <v>2001</v>
      </c>
      <c r="H52" s="81">
        <v>2005</v>
      </c>
      <c r="I52" s="80">
        <v>2025</v>
      </c>
      <c r="J52" s="81">
        <v>2016</v>
      </c>
      <c r="K52" s="81">
        <v>2021</v>
      </c>
      <c r="L52" s="81">
        <v>2023</v>
      </c>
      <c r="M52" s="81">
        <v>2020</v>
      </c>
      <c r="N52" s="81">
        <v>2009</v>
      </c>
      <c r="O52" s="81">
        <v>2007</v>
      </c>
      <c r="P52" s="81">
        <v>2002</v>
      </c>
      <c r="Q52" s="81">
        <v>2022</v>
      </c>
      <c r="R52" s="81">
        <v>2018</v>
      </c>
      <c r="S52" s="81">
        <v>2015</v>
      </c>
      <c r="T52" s="81">
        <v>2010</v>
      </c>
      <c r="U52" s="81">
        <v>2011</v>
      </c>
      <c r="V52" s="81">
        <v>2004</v>
      </c>
      <c r="W52" s="81">
        <v>2003</v>
      </c>
      <c r="X52" s="81">
        <v>2019</v>
      </c>
      <c r="Y52" s="81">
        <v>2024</v>
      </c>
      <c r="Z52" s="81">
        <v>2006</v>
      </c>
      <c r="AA52" s="81">
        <v>2013</v>
      </c>
      <c r="AB52" s="28">
        <v>2026</v>
      </c>
    </row>
    <row r="53" spans="1:28" ht="18" x14ac:dyDescent="0.25">
      <c r="A53" s="205"/>
      <c r="B53" s="78">
        <v>242</v>
      </c>
      <c r="C53" s="78">
        <v>200</v>
      </c>
      <c r="D53" s="79">
        <v>158</v>
      </c>
      <c r="E53" s="78">
        <v>146</v>
      </c>
      <c r="F53" s="79">
        <v>146</v>
      </c>
      <c r="G53" s="82">
        <v>138</v>
      </c>
      <c r="H53" s="78">
        <v>135</v>
      </c>
      <c r="I53" s="52">
        <v>123.1</v>
      </c>
      <c r="J53" s="79">
        <v>121.5</v>
      </c>
      <c r="K53" s="79">
        <v>121</v>
      </c>
      <c r="L53" s="78">
        <v>118</v>
      </c>
      <c r="M53" s="79">
        <v>106</v>
      </c>
      <c r="N53" s="78">
        <v>104</v>
      </c>
      <c r="O53" s="78">
        <v>96</v>
      </c>
      <c r="P53" s="82">
        <v>91</v>
      </c>
      <c r="Q53" s="78">
        <v>82.5</v>
      </c>
      <c r="R53" s="79">
        <v>81</v>
      </c>
      <c r="S53" s="79">
        <v>74</v>
      </c>
      <c r="T53" s="78">
        <v>57</v>
      </c>
      <c r="U53" s="78">
        <v>56.5</v>
      </c>
      <c r="V53" s="78">
        <v>51.5</v>
      </c>
      <c r="W53" s="82">
        <v>51</v>
      </c>
      <c r="X53" s="79">
        <v>45.4</v>
      </c>
      <c r="Y53" s="78">
        <v>37.5</v>
      </c>
      <c r="Z53" s="78">
        <v>32</v>
      </c>
      <c r="AA53" s="78">
        <v>1</v>
      </c>
      <c r="AB53" s="82"/>
    </row>
    <row r="54" spans="1:28" x14ac:dyDescent="0.2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5" spans="1:28" x14ac:dyDescent="0.2">
      <c r="A55" s="199" t="s">
        <v>8</v>
      </c>
      <c r="B55" s="81">
        <v>1</v>
      </c>
      <c r="C55" s="81">
        <v>2</v>
      </c>
      <c r="D55" s="81">
        <v>3</v>
      </c>
      <c r="E55" s="81">
        <v>4</v>
      </c>
      <c r="F55" s="81">
        <v>5</v>
      </c>
      <c r="G55" s="81">
        <v>6</v>
      </c>
      <c r="H55" s="81">
        <v>7</v>
      </c>
      <c r="I55" s="81">
        <v>8</v>
      </c>
      <c r="J55" s="81">
        <v>9</v>
      </c>
      <c r="K55" s="81">
        <v>10</v>
      </c>
      <c r="L55" s="81">
        <v>11</v>
      </c>
      <c r="M55" s="81">
        <v>12</v>
      </c>
      <c r="N55" s="81">
        <v>13</v>
      </c>
      <c r="O55" s="81">
        <v>14</v>
      </c>
      <c r="P55" s="81">
        <v>15</v>
      </c>
      <c r="Q55" s="81">
        <v>16</v>
      </c>
      <c r="R55" s="81">
        <v>17</v>
      </c>
      <c r="S55" s="81">
        <v>18</v>
      </c>
      <c r="T55" s="81">
        <v>19</v>
      </c>
      <c r="U55" s="81">
        <v>20</v>
      </c>
      <c r="V55" s="81">
        <v>21</v>
      </c>
      <c r="W55" s="81">
        <v>22</v>
      </c>
      <c r="X55" s="28">
        <v>23</v>
      </c>
      <c r="Y55" s="28">
        <v>24</v>
      </c>
      <c r="Z55" s="28">
        <v>25</v>
      </c>
      <c r="AA55" s="28">
        <v>26</v>
      </c>
      <c r="AB55" s="28">
        <v>27</v>
      </c>
    </row>
    <row r="56" spans="1:28" x14ac:dyDescent="0.2">
      <c r="A56" s="200"/>
      <c r="B56" s="81">
        <v>2006</v>
      </c>
      <c r="C56" s="81">
        <v>2005</v>
      </c>
      <c r="D56" s="81">
        <v>2021</v>
      </c>
      <c r="E56" s="81">
        <v>2002</v>
      </c>
      <c r="F56" s="81">
        <v>2013</v>
      </c>
      <c r="G56" s="81">
        <v>2010</v>
      </c>
      <c r="H56" s="81">
        <v>2007</v>
      </c>
      <c r="I56" s="81">
        <v>2023</v>
      </c>
      <c r="J56" s="81">
        <v>2020</v>
      </c>
      <c r="K56" s="81">
        <v>2018</v>
      </c>
      <c r="L56" s="81">
        <v>2009</v>
      </c>
      <c r="M56" s="81">
        <v>2008</v>
      </c>
      <c r="N56" s="81">
        <v>2014</v>
      </c>
      <c r="O56" s="81">
        <v>2011</v>
      </c>
      <c r="P56" s="81">
        <v>2017</v>
      </c>
      <c r="Q56" s="80">
        <v>2025</v>
      </c>
      <c r="R56" s="81">
        <v>2016</v>
      </c>
      <c r="S56" s="81">
        <v>2019</v>
      </c>
      <c r="T56" s="81">
        <v>2022</v>
      </c>
      <c r="U56" s="81">
        <v>2003</v>
      </c>
      <c r="V56" s="81">
        <v>2000</v>
      </c>
      <c r="W56" s="81">
        <v>2024</v>
      </c>
      <c r="X56" s="81">
        <v>2004</v>
      </c>
      <c r="Y56" s="81">
        <v>2001</v>
      </c>
      <c r="Z56" s="81">
        <v>2015</v>
      </c>
      <c r="AA56" s="81">
        <v>2012</v>
      </c>
      <c r="AB56" s="28">
        <v>2026</v>
      </c>
    </row>
    <row r="57" spans="1:28" ht="18" x14ac:dyDescent="0.25">
      <c r="A57" s="201"/>
      <c r="B57" s="78">
        <v>228</v>
      </c>
      <c r="C57" s="78">
        <v>165</v>
      </c>
      <c r="D57" s="79">
        <v>153.5</v>
      </c>
      <c r="E57" s="82">
        <v>150.5</v>
      </c>
      <c r="F57" s="78">
        <v>128.5</v>
      </c>
      <c r="G57" s="78">
        <v>128</v>
      </c>
      <c r="H57" s="78">
        <v>126.5</v>
      </c>
      <c r="I57" s="78">
        <v>121</v>
      </c>
      <c r="J57" s="79">
        <v>113.5</v>
      </c>
      <c r="K57" s="79">
        <v>107</v>
      </c>
      <c r="L57" s="78">
        <v>106.5</v>
      </c>
      <c r="M57" s="78">
        <v>99</v>
      </c>
      <c r="N57" s="79">
        <v>94</v>
      </c>
      <c r="O57" s="78">
        <v>93.5</v>
      </c>
      <c r="P57" s="79">
        <v>90</v>
      </c>
      <c r="Q57" s="52">
        <v>67.599999999999994</v>
      </c>
      <c r="R57" s="79">
        <v>64.900000000000006</v>
      </c>
      <c r="S57" s="79">
        <v>57</v>
      </c>
      <c r="T57" s="78">
        <v>56</v>
      </c>
      <c r="U57" s="82">
        <v>55</v>
      </c>
      <c r="V57" s="78">
        <v>46</v>
      </c>
      <c r="W57" s="78">
        <v>46</v>
      </c>
      <c r="X57" s="78">
        <v>44</v>
      </c>
      <c r="Y57" s="82">
        <v>34</v>
      </c>
      <c r="Z57" s="79">
        <v>27.5</v>
      </c>
      <c r="AA57" s="78">
        <v>20.5</v>
      </c>
      <c r="AB57" s="82"/>
    </row>
    <row r="58" spans="1:28" x14ac:dyDescent="0.2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</row>
    <row r="59" spans="1:28" x14ac:dyDescent="0.2">
      <c r="A59" s="199" t="s">
        <v>9</v>
      </c>
      <c r="B59" s="81">
        <v>1</v>
      </c>
      <c r="C59" s="81">
        <v>2</v>
      </c>
      <c r="D59" s="81">
        <v>3</v>
      </c>
      <c r="E59" s="81">
        <v>4</v>
      </c>
      <c r="F59" s="81">
        <v>5</v>
      </c>
      <c r="G59" s="81">
        <v>6</v>
      </c>
      <c r="H59" s="81">
        <v>7</v>
      </c>
      <c r="I59" s="81">
        <v>8</v>
      </c>
      <c r="J59" s="81">
        <v>9</v>
      </c>
      <c r="K59" s="81">
        <v>10</v>
      </c>
      <c r="L59" s="81">
        <v>11</v>
      </c>
      <c r="M59" s="81">
        <v>12</v>
      </c>
      <c r="N59" s="81">
        <v>13</v>
      </c>
      <c r="O59" s="81">
        <v>14</v>
      </c>
      <c r="P59" s="81">
        <v>15</v>
      </c>
      <c r="Q59" s="81">
        <v>16</v>
      </c>
      <c r="R59" s="81">
        <v>17</v>
      </c>
      <c r="S59" s="81">
        <v>18</v>
      </c>
      <c r="T59" s="81">
        <v>19</v>
      </c>
      <c r="U59" s="81">
        <v>20</v>
      </c>
      <c r="V59" s="81">
        <v>21</v>
      </c>
      <c r="W59" s="81">
        <v>22</v>
      </c>
      <c r="X59" s="28">
        <v>23</v>
      </c>
      <c r="Y59" s="28">
        <v>24</v>
      </c>
      <c r="Z59" s="28">
        <v>25</v>
      </c>
      <c r="AA59" s="28">
        <v>26</v>
      </c>
      <c r="AB59" s="28">
        <v>27</v>
      </c>
    </row>
    <row r="60" spans="1:28" x14ac:dyDescent="0.2">
      <c r="A60" s="200"/>
      <c r="B60" s="81">
        <v>2007</v>
      </c>
      <c r="C60" s="81">
        <v>2024</v>
      </c>
      <c r="D60" s="81">
        <v>2010</v>
      </c>
      <c r="E60" s="81">
        <v>2014</v>
      </c>
      <c r="F60" s="81">
        <v>2020</v>
      </c>
      <c r="G60" s="81">
        <v>2001</v>
      </c>
      <c r="H60" s="80">
        <v>2025</v>
      </c>
      <c r="I60" s="81">
        <v>2017</v>
      </c>
      <c r="J60" s="81">
        <v>2019</v>
      </c>
      <c r="K60" s="81">
        <v>2012</v>
      </c>
      <c r="L60" s="81">
        <v>2013</v>
      </c>
      <c r="M60" s="81">
        <v>2018</v>
      </c>
      <c r="N60" s="81">
        <v>2003</v>
      </c>
      <c r="O60" s="81">
        <v>2008</v>
      </c>
      <c r="P60" s="81">
        <v>2002</v>
      </c>
      <c r="Q60" s="81">
        <v>2022</v>
      </c>
      <c r="R60" s="81">
        <v>2009</v>
      </c>
      <c r="S60" s="81">
        <v>2000</v>
      </c>
      <c r="T60" s="81">
        <v>2016</v>
      </c>
      <c r="U60" s="81">
        <v>2023</v>
      </c>
      <c r="V60" s="81">
        <v>2005</v>
      </c>
      <c r="W60" s="81">
        <v>2015</v>
      </c>
      <c r="X60" s="81">
        <v>2004</v>
      </c>
      <c r="Y60" s="81">
        <v>2021</v>
      </c>
      <c r="Z60" s="81">
        <v>2011</v>
      </c>
      <c r="AA60" s="81">
        <v>2006</v>
      </c>
      <c r="AB60" s="28">
        <v>2026</v>
      </c>
    </row>
    <row r="61" spans="1:28" ht="18" x14ac:dyDescent="0.25">
      <c r="A61" s="201"/>
      <c r="B61" s="78">
        <v>261</v>
      </c>
      <c r="C61" s="78">
        <v>222.5</v>
      </c>
      <c r="D61" s="78">
        <v>178</v>
      </c>
      <c r="E61" s="79">
        <v>138</v>
      </c>
      <c r="F61" s="79">
        <v>132.5</v>
      </c>
      <c r="G61" s="82">
        <v>115</v>
      </c>
      <c r="H61" s="52">
        <v>114.6</v>
      </c>
      <c r="I61" s="79">
        <v>111.5</v>
      </c>
      <c r="J61" s="79">
        <v>111.5</v>
      </c>
      <c r="K61" s="78">
        <v>108</v>
      </c>
      <c r="L61" s="78">
        <v>89</v>
      </c>
      <c r="M61" s="79">
        <v>79</v>
      </c>
      <c r="N61" s="82">
        <v>78</v>
      </c>
      <c r="O61" s="78">
        <v>69</v>
      </c>
      <c r="P61" s="82">
        <v>60.5</v>
      </c>
      <c r="Q61" s="78">
        <v>59</v>
      </c>
      <c r="R61" s="78">
        <v>58</v>
      </c>
      <c r="S61" s="78">
        <v>52</v>
      </c>
      <c r="T61" s="79">
        <v>49</v>
      </c>
      <c r="U61" s="78">
        <v>48.5</v>
      </c>
      <c r="V61" s="78">
        <v>46.5</v>
      </c>
      <c r="W61" s="79">
        <v>44</v>
      </c>
      <c r="X61" s="78">
        <v>42</v>
      </c>
      <c r="Y61" s="79">
        <v>41</v>
      </c>
      <c r="Z61" s="78">
        <v>33.5</v>
      </c>
      <c r="AA61" s="78">
        <v>30.5</v>
      </c>
      <c r="AB61" s="82"/>
    </row>
    <row r="62" spans="1:28" x14ac:dyDescent="0.2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</row>
    <row r="63" spans="1:28" x14ac:dyDescent="0.2">
      <c r="A63" s="197" t="s">
        <v>10</v>
      </c>
      <c r="B63" s="81">
        <v>1</v>
      </c>
      <c r="C63" s="81">
        <v>2</v>
      </c>
      <c r="D63" s="81">
        <v>3</v>
      </c>
      <c r="E63" s="81">
        <v>4</v>
      </c>
      <c r="F63" s="81">
        <v>5</v>
      </c>
      <c r="G63" s="81">
        <v>6</v>
      </c>
      <c r="H63" s="81">
        <v>7</v>
      </c>
      <c r="I63" s="81">
        <v>8</v>
      </c>
      <c r="J63" s="81">
        <v>9</v>
      </c>
      <c r="K63" s="81">
        <v>10</v>
      </c>
      <c r="L63" s="81">
        <v>11</v>
      </c>
      <c r="M63" s="81">
        <v>12</v>
      </c>
      <c r="N63" s="81">
        <v>13</v>
      </c>
      <c r="O63" s="81">
        <v>14</v>
      </c>
      <c r="P63" s="81">
        <v>15</v>
      </c>
      <c r="Q63" s="81">
        <v>16</v>
      </c>
      <c r="R63" s="81">
        <v>17</v>
      </c>
      <c r="S63" s="81">
        <v>18</v>
      </c>
      <c r="T63" s="81">
        <v>19</v>
      </c>
      <c r="U63" s="81">
        <v>20</v>
      </c>
      <c r="V63" s="81">
        <v>21</v>
      </c>
      <c r="W63" s="81">
        <v>22</v>
      </c>
      <c r="X63" s="28">
        <v>23</v>
      </c>
      <c r="Y63" s="28">
        <v>24</v>
      </c>
      <c r="Z63" s="28">
        <v>25</v>
      </c>
      <c r="AA63" s="28">
        <v>26</v>
      </c>
      <c r="AB63" s="28">
        <v>27</v>
      </c>
    </row>
    <row r="64" spans="1:28" x14ac:dyDescent="0.2">
      <c r="A64" s="198"/>
      <c r="B64" s="81">
        <v>2015</v>
      </c>
      <c r="C64" s="81">
        <v>2020</v>
      </c>
      <c r="D64" s="81">
        <v>2007</v>
      </c>
      <c r="E64" s="81">
        <v>2002</v>
      </c>
      <c r="F64" s="81">
        <v>2000</v>
      </c>
      <c r="G64" s="81">
        <v>2012</v>
      </c>
      <c r="H64" s="81">
        <v>2016</v>
      </c>
      <c r="I64" s="81">
        <v>2011</v>
      </c>
      <c r="J64" s="81">
        <v>2004</v>
      </c>
      <c r="K64" s="81">
        <v>2023</v>
      </c>
      <c r="L64" s="81">
        <v>2024</v>
      </c>
      <c r="M64" s="80">
        <v>2025</v>
      </c>
      <c r="N64" s="81">
        <v>2010</v>
      </c>
      <c r="O64" s="81">
        <v>2014</v>
      </c>
      <c r="P64" s="81">
        <v>2006</v>
      </c>
      <c r="Q64" s="81">
        <v>2003</v>
      </c>
      <c r="R64" s="81">
        <v>2018</v>
      </c>
      <c r="S64" s="81">
        <v>2017</v>
      </c>
      <c r="T64" s="81">
        <v>2009</v>
      </c>
      <c r="U64" s="81">
        <v>2008</v>
      </c>
      <c r="V64" s="81">
        <v>2001</v>
      </c>
      <c r="W64" s="81">
        <v>2013</v>
      </c>
      <c r="X64" s="81">
        <v>2019</v>
      </c>
      <c r="Y64" s="81">
        <v>2021</v>
      </c>
      <c r="Z64" s="81">
        <v>2022</v>
      </c>
      <c r="AA64" s="81">
        <v>2005</v>
      </c>
      <c r="AB64" s="28">
        <v>2026</v>
      </c>
    </row>
    <row r="65" spans="1:28" ht="18" x14ac:dyDescent="0.25">
      <c r="A65" s="198"/>
      <c r="B65" s="79">
        <v>134</v>
      </c>
      <c r="C65" s="79">
        <v>124.5</v>
      </c>
      <c r="D65" s="78">
        <v>115</v>
      </c>
      <c r="E65" s="82">
        <v>99.5</v>
      </c>
      <c r="F65" s="78">
        <v>88</v>
      </c>
      <c r="G65" s="78">
        <v>84</v>
      </c>
      <c r="H65" s="79">
        <v>82.5</v>
      </c>
      <c r="I65" s="78">
        <v>76</v>
      </c>
      <c r="J65" s="78">
        <v>73</v>
      </c>
      <c r="K65" s="78">
        <v>71</v>
      </c>
      <c r="L65" s="78">
        <v>68</v>
      </c>
      <c r="M65" s="52">
        <v>65.3</v>
      </c>
      <c r="N65" s="78">
        <v>64</v>
      </c>
      <c r="O65" s="79">
        <v>63</v>
      </c>
      <c r="P65" s="78">
        <v>59</v>
      </c>
      <c r="Q65" s="82">
        <v>57.5</v>
      </c>
      <c r="R65" s="79">
        <v>57.4</v>
      </c>
      <c r="S65" s="79">
        <v>50</v>
      </c>
      <c r="T65" s="78">
        <v>45</v>
      </c>
      <c r="U65" s="78">
        <v>38</v>
      </c>
      <c r="V65" s="82">
        <v>36</v>
      </c>
      <c r="W65" s="78">
        <v>35</v>
      </c>
      <c r="X65" s="79">
        <v>32.5</v>
      </c>
      <c r="Y65" s="79">
        <v>28.5</v>
      </c>
      <c r="Z65" s="78">
        <v>17</v>
      </c>
      <c r="AA65" s="78">
        <v>10</v>
      </c>
      <c r="AB65" s="82"/>
    </row>
    <row r="66" spans="1:28" x14ac:dyDescent="0.2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</row>
    <row r="67" spans="1:28" x14ac:dyDescent="0.2">
      <c r="A67" s="195" t="s">
        <v>11</v>
      </c>
      <c r="B67" s="81">
        <v>1</v>
      </c>
      <c r="C67" s="81">
        <v>2</v>
      </c>
      <c r="D67" s="81">
        <v>3</v>
      </c>
      <c r="E67" s="81">
        <v>4</v>
      </c>
      <c r="F67" s="81">
        <v>5</v>
      </c>
      <c r="G67" s="81">
        <v>6</v>
      </c>
      <c r="H67" s="81">
        <v>7</v>
      </c>
      <c r="I67" s="81">
        <v>8</v>
      </c>
      <c r="J67" s="81">
        <v>9</v>
      </c>
      <c r="K67" s="81">
        <v>10</v>
      </c>
      <c r="L67" s="81">
        <v>11</v>
      </c>
      <c r="M67" s="81">
        <v>12</v>
      </c>
      <c r="N67" s="81">
        <v>13</v>
      </c>
      <c r="O67" s="81">
        <v>14</v>
      </c>
      <c r="P67" s="81">
        <v>15</v>
      </c>
      <c r="Q67" s="81">
        <v>16</v>
      </c>
      <c r="R67" s="81">
        <v>17</v>
      </c>
      <c r="S67" s="81">
        <v>18</v>
      </c>
      <c r="T67" s="81">
        <v>19</v>
      </c>
      <c r="U67" s="81">
        <v>20</v>
      </c>
      <c r="V67" s="81">
        <v>21</v>
      </c>
      <c r="W67" s="81">
        <v>22</v>
      </c>
      <c r="X67" s="28">
        <v>23</v>
      </c>
      <c r="Y67" s="28">
        <v>24</v>
      </c>
      <c r="Z67" s="28">
        <v>25</v>
      </c>
      <c r="AA67" s="28">
        <v>26</v>
      </c>
      <c r="AB67" s="28">
        <v>27</v>
      </c>
    </row>
    <row r="68" spans="1:28" x14ac:dyDescent="0.2">
      <c r="A68" s="196"/>
      <c r="B68" s="184">
        <v>2013</v>
      </c>
      <c r="C68" s="184">
        <v>2019</v>
      </c>
      <c r="D68" s="184">
        <v>2023</v>
      </c>
      <c r="E68" s="184">
        <v>2000</v>
      </c>
      <c r="F68" s="184">
        <v>2012</v>
      </c>
      <c r="G68" s="185">
        <v>2025</v>
      </c>
      <c r="H68" s="184">
        <v>2010</v>
      </c>
      <c r="I68" s="184">
        <v>2016</v>
      </c>
      <c r="J68" s="184">
        <v>2018</v>
      </c>
      <c r="K68" s="184">
        <v>2002</v>
      </c>
      <c r="L68" s="184">
        <v>2005</v>
      </c>
      <c r="M68" s="184">
        <v>2007</v>
      </c>
      <c r="N68" s="184">
        <v>2014</v>
      </c>
      <c r="O68" s="184">
        <v>2022</v>
      </c>
      <c r="P68" s="184">
        <v>2021</v>
      </c>
      <c r="Q68" s="184">
        <v>2003</v>
      </c>
      <c r="R68" s="184">
        <v>2008</v>
      </c>
      <c r="S68" s="184">
        <v>2009</v>
      </c>
      <c r="T68" s="184">
        <v>2006</v>
      </c>
      <c r="U68" s="184">
        <v>2017</v>
      </c>
      <c r="V68" s="184">
        <v>2001</v>
      </c>
      <c r="W68" s="184">
        <v>2004</v>
      </c>
      <c r="X68" s="184">
        <v>2024</v>
      </c>
      <c r="Y68" s="184">
        <v>2020</v>
      </c>
      <c r="Z68" s="184">
        <v>2015</v>
      </c>
      <c r="AA68" s="184">
        <v>2011</v>
      </c>
      <c r="AB68" s="28">
        <v>2026</v>
      </c>
    </row>
    <row r="69" spans="1:28" ht="18" x14ac:dyDescent="0.25">
      <c r="A69" s="196"/>
      <c r="B69" s="78">
        <v>151</v>
      </c>
      <c r="C69" s="79">
        <v>108</v>
      </c>
      <c r="D69" s="78">
        <v>94.5</v>
      </c>
      <c r="E69" s="78">
        <v>94</v>
      </c>
      <c r="F69" s="78">
        <v>89</v>
      </c>
      <c r="G69" s="52">
        <v>79.099999999999994</v>
      </c>
      <c r="H69" s="78">
        <v>69</v>
      </c>
      <c r="I69" s="79">
        <v>66.5</v>
      </c>
      <c r="J69" s="79">
        <v>64.5</v>
      </c>
      <c r="K69" s="82">
        <v>62</v>
      </c>
      <c r="L69" s="78">
        <v>62</v>
      </c>
      <c r="M69" s="78">
        <v>60</v>
      </c>
      <c r="N69" s="79">
        <v>60</v>
      </c>
      <c r="O69" s="78">
        <v>57</v>
      </c>
      <c r="P69" s="79">
        <v>55</v>
      </c>
      <c r="Q69" s="82">
        <v>51</v>
      </c>
      <c r="R69" s="78">
        <v>47</v>
      </c>
      <c r="S69" s="78">
        <v>46.5</v>
      </c>
      <c r="T69" s="78">
        <v>44.5</v>
      </c>
      <c r="U69" s="79">
        <v>38</v>
      </c>
      <c r="V69" s="82">
        <v>22</v>
      </c>
      <c r="W69" s="78">
        <v>22</v>
      </c>
      <c r="X69" s="78">
        <v>8.5</v>
      </c>
      <c r="Y69" s="79">
        <v>7</v>
      </c>
      <c r="Z69" s="79">
        <v>5</v>
      </c>
      <c r="AA69" s="78">
        <v>0</v>
      </c>
      <c r="AB69" s="82"/>
    </row>
    <row r="70" spans="1:28" x14ac:dyDescent="0.2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</row>
    <row r="71" spans="1:28" x14ac:dyDescent="0.2">
      <c r="A71" s="195" t="s">
        <v>12</v>
      </c>
      <c r="B71" s="81">
        <v>1</v>
      </c>
      <c r="C71" s="81">
        <v>2</v>
      </c>
      <c r="D71" s="81">
        <v>3</v>
      </c>
      <c r="E71" s="81">
        <v>4</v>
      </c>
      <c r="F71" s="81">
        <v>5</v>
      </c>
      <c r="G71" s="81">
        <v>6</v>
      </c>
      <c r="H71" s="81">
        <v>7</v>
      </c>
      <c r="I71" s="81">
        <v>8</v>
      </c>
      <c r="J71" s="81">
        <v>9</v>
      </c>
      <c r="K71" s="81">
        <v>10</v>
      </c>
      <c r="L71" s="81">
        <v>11</v>
      </c>
      <c r="M71" s="81">
        <v>12</v>
      </c>
      <c r="N71" s="81">
        <v>13</v>
      </c>
      <c r="O71" s="81">
        <v>14</v>
      </c>
      <c r="P71" s="81">
        <v>15</v>
      </c>
      <c r="Q71" s="81">
        <v>16</v>
      </c>
      <c r="R71" s="81">
        <v>17</v>
      </c>
      <c r="S71" s="81">
        <v>18</v>
      </c>
      <c r="T71" s="81">
        <v>19</v>
      </c>
      <c r="U71" s="81">
        <v>20</v>
      </c>
      <c r="V71" s="81">
        <v>21</v>
      </c>
      <c r="W71" s="81">
        <v>22</v>
      </c>
      <c r="X71" s="28">
        <v>23</v>
      </c>
      <c r="Y71" s="28">
        <v>24</v>
      </c>
      <c r="Z71" s="28">
        <v>25</v>
      </c>
      <c r="AA71" s="28">
        <v>26</v>
      </c>
      <c r="AB71" s="28">
        <v>27</v>
      </c>
    </row>
    <row r="72" spans="1:28" x14ac:dyDescent="0.2">
      <c r="A72" s="196"/>
      <c r="B72" s="81">
        <v>2023</v>
      </c>
      <c r="C72" s="81">
        <v>2005</v>
      </c>
      <c r="D72" s="81">
        <v>2007</v>
      </c>
      <c r="E72" s="81">
        <v>2008</v>
      </c>
      <c r="F72" s="81">
        <v>2014</v>
      </c>
      <c r="G72" s="81">
        <v>2002</v>
      </c>
      <c r="H72" s="81">
        <v>2009</v>
      </c>
      <c r="I72" s="81">
        <v>2019</v>
      </c>
      <c r="J72" s="81">
        <v>2020</v>
      </c>
      <c r="K72" s="81">
        <v>2018</v>
      </c>
      <c r="L72" s="81">
        <v>2004</v>
      </c>
      <c r="M72" s="81">
        <v>2012</v>
      </c>
      <c r="N72" s="81">
        <v>2017</v>
      </c>
      <c r="O72" s="81">
        <v>2010</v>
      </c>
      <c r="P72" s="81">
        <v>2021</v>
      </c>
      <c r="Q72" s="80">
        <v>2025</v>
      </c>
      <c r="R72" s="81">
        <v>2022</v>
      </c>
      <c r="S72" s="81">
        <v>2003</v>
      </c>
      <c r="T72" s="81">
        <v>2000</v>
      </c>
      <c r="U72" s="81">
        <v>2011</v>
      </c>
      <c r="V72" s="81">
        <v>2013</v>
      </c>
      <c r="W72" s="81">
        <v>2016</v>
      </c>
      <c r="X72" s="81">
        <v>2024</v>
      </c>
      <c r="Y72" s="81">
        <v>2006</v>
      </c>
      <c r="Z72" s="81">
        <v>2001</v>
      </c>
      <c r="AA72" s="81">
        <v>2015</v>
      </c>
      <c r="AB72" s="28">
        <v>2026</v>
      </c>
    </row>
    <row r="73" spans="1:28" ht="18" x14ac:dyDescent="0.25">
      <c r="A73" s="196"/>
      <c r="B73" s="79">
        <v>115</v>
      </c>
      <c r="C73" s="78">
        <v>86</v>
      </c>
      <c r="D73" s="78">
        <v>74</v>
      </c>
      <c r="E73" s="78">
        <v>72.5</v>
      </c>
      <c r="F73" s="79">
        <v>67</v>
      </c>
      <c r="G73" s="82">
        <v>65</v>
      </c>
      <c r="H73" s="78">
        <v>57</v>
      </c>
      <c r="I73" s="79">
        <v>54</v>
      </c>
      <c r="J73" s="79">
        <v>53</v>
      </c>
      <c r="K73" s="79">
        <v>51.5</v>
      </c>
      <c r="L73" s="78">
        <v>44.5</v>
      </c>
      <c r="M73" s="78">
        <v>43</v>
      </c>
      <c r="N73" s="79">
        <v>42.5</v>
      </c>
      <c r="O73" s="78">
        <v>38</v>
      </c>
      <c r="P73" s="79">
        <v>37.5</v>
      </c>
      <c r="Q73" s="41">
        <v>37.5</v>
      </c>
      <c r="R73" s="79">
        <v>35</v>
      </c>
      <c r="S73" s="82">
        <v>26</v>
      </c>
      <c r="T73" s="78">
        <v>24</v>
      </c>
      <c r="U73" s="78">
        <v>23.5</v>
      </c>
      <c r="V73" s="78">
        <v>22</v>
      </c>
      <c r="W73" s="79">
        <v>21</v>
      </c>
      <c r="X73" s="79">
        <v>18.5</v>
      </c>
      <c r="Y73" s="78">
        <v>11</v>
      </c>
      <c r="Z73" s="82">
        <v>9</v>
      </c>
      <c r="AA73" s="79">
        <v>2.5</v>
      </c>
      <c r="AB73" s="82"/>
    </row>
  </sheetData>
  <sortState xmlns:xlrd2="http://schemas.microsoft.com/office/spreadsheetml/2017/richdata2" columnSort="1" ref="B36:AB37">
    <sortCondition descending="1" ref="B37:AB37"/>
  </sortState>
  <mergeCells count="14">
    <mergeCell ref="A1:AC1"/>
    <mergeCell ref="A51:A53"/>
    <mergeCell ref="A47:A49"/>
    <mergeCell ref="A27:A29"/>
    <mergeCell ref="A31:A33"/>
    <mergeCell ref="A35:A37"/>
    <mergeCell ref="A39:A41"/>
    <mergeCell ref="A43:A45"/>
    <mergeCell ref="A19:B19"/>
    <mergeCell ref="A71:A73"/>
    <mergeCell ref="A67:A69"/>
    <mergeCell ref="A63:A65"/>
    <mergeCell ref="A59:A61"/>
    <mergeCell ref="A55:A57"/>
  </mergeCells>
  <phoneticPr fontId="0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EDF1-6182-44EB-A8C2-BAB780B02518}">
  <sheetPr>
    <pageSetUpPr fitToPage="1"/>
  </sheetPr>
  <dimension ref="A1:AE5"/>
  <sheetViews>
    <sheetView zoomScale="75" zoomScaleNormal="75" workbookViewId="0">
      <selection activeCell="O48" sqref="O48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9" width="9.85546875" bestFit="1" customWidth="1"/>
    <col min="10" max="11" width="9.140625" bestFit="1" customWidth="1"/>
    <col min="12" max="12" width="10.7109375" customWidth="1"/>
    <col min="13" max="14" width="8.42578125" bestFit="1" customWidth="1"/>
    <col min="15" max="19" width="9.85546875" bestFit="1" customWidth="1"/>
    <col min="20" max="21" width="9.85546875" customWidth="1"/>
  </cols>
  <sheetData>
    <row r="1" spans="1:31" ht="25.5" x14ac:dyDescent="0.35">
      <c r="A1" s="202" t="s">
        <v>14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</row>
    <row r="2" spans="1:31" s="23" customFormat="1" ht="33" x14ac:dyDescent="0.45"/>
    <row r="3" spans="1:31" s="24" customFormat="1" ht="20.25" x14ac:dyDescent="0.3">
      <c r="A3" s="49"/>
      <c r="B3" s="50">
        <v>2000</v>
      </c>
      <c r="C3" s="50">
        <v>2001</v>
      </c>
      <c r="D3" s="50">
        <v>2002</v>
      </c>
      <c r="E3" s="50">
        <v>2003</v>
      </c>
      <c r="F3" s="50">
        <v>2004</v>
      </c>
      <c r="G3" s="50">
        <v>2005</v>
      </c>
      <c r="H3" s="50">
        <v>2006</v>
      </c>
      <c r="I3" s="50">
        <v>2007</v>
      </c>
      <c r="J3" s="50">
        <v>2008</v>
      </c>
      <c r="K3" s="50">
        <v>2009</v>
      </c>
      <c r="L3" s="50">
        <v>2010</v>
      </c>
      <c r="M3" s="50">
        <v>2011</v>
      </c>
      <c r="N3" s="50">
        <v>2012</v>
      </c>
      <c r="O3" s="50">
        <v>2013</v>
      </c>
      <c r="P3" s="50">
        <v>2014</v>
      </c>
      <c r="Q3" s="50">
        <v>2015</v>
      </c>
      <c r="R3" s="50">
        <v>2016</v>
      </c>
      <c r="S3" s="50">
        <v>2017</v>
      </c>
      <c r="T3" s="50">
        <v>2018</v>
      </c>
      <c r="U3" s="50">
        <v>2019</v>
      </c>
      <c r="V3" s="50">
        <v>2020</v>
      </c>
      <c r="W3" s="50">
        <v>2021</v>
      </c>
      <c r="X3" s="50">
        <v>2022</v>
      </c>
      <c r="Y3" s="50">
        <v>2023</v>
      </c>
      <c r="Z3" s="50">
        <v>2024</v>
      </c>
      <c r="AA3" s="50">
        <v>2025</v>
      </c>
      <c r="AB3" s="49">
        <v>2026</v>
      </c>
      <c r="AC3" s="50">
        <v>2027</v>
      </c>
      <c r="AD3" s="50">
        <v>2028</v>
      </c>
      <c r="AE3" s="49">
        <v>2029</v>
      </c>
    </row>
    <row r="4" spans="1:31" s="24" customFormat="1" ht="20.25" x14ac:dyDescent="0.3">
      <c r="A4" s="42" t="s">
        <v>22</v>
      </c>
      <c r="B4" s="42">
        <v>738.19</v>
      </c>
      <c r="C4" s="42">
        <v>587</v>
      </c>
      <c r="D4" s="42">
        <v>783.5</v>
      </c>
      <c r="E4" s="42">
        <v>544.5</v>
      </c>
      <c r="F4" s="42">
        <v>775</v>
      </c>
      <c r="G4" s="42">
        <v>841</v>
      </c>
      <c r="H4" s="42">
        <v>839</v>
      </c>
      <c r="I4" s="42">
        <v>1011.5</v>
      </c>
      <c r="J4" s="42">
        <v>914.5</v>
      </c>
      <c r="K4" s="42">
        <v>956.5</v>
      </c>
      <c r="L4" s="42">
        <v>1050.5</v>
      </c>
      <c r="M4" s="42">
        <v>554.5</v>
      </c>
      <c r="N4" s="42">
        <v>874.5</v>
      </c>
      <c r="O4" s="42">
        <v>1027</v>
      </c>
      <c r="P4" s="42">
        <v>1042.5</v>
      </c>
      <c r="Q4" s="42">
        <v>571</v>
      </c>
      <c r="R4" s="42">
        <v>876.5</v>
      </c>
      <c r="S4" s="42">
        <v>809.55</v>
      </c>
      <c r="T4" s="42">
        <v>908.4</v>
      </c>
      <c r="U4" s="42">
        <v>768.4</v>
      </c>
      <c r="V4" s="72">
        <v>779</v>
      </c>
      <c r="W4" s="42">
        <v>687.5</v>
      </c>
      <c r="X4" s="42">
        <v>679.3</v>
      </c>
      <c r="Y4" s="156">
        <v>1029.9000000000001</v>
      </c>
      <c r="Z4" s="156">
        <v>794</v>
      </c>
      <c r="AA4" s="156">
        <v>703.9</v>
      </c>
      <c r="AB4" s="49"/>
      <c r="AC4" s="49"/>
      <c r="AD4" s="49"/>
      <c r="AE4" s="49"/>
    </row>
    <row r="5" spans="1:31" ht="18" x14ac:dyDescent="0.25">
      <c r="A5" s="51" t="s">
        <v>20</v>
      </c>
      <c r="B5" s="52">
        <v>61.5</v>
      </c>
      <c r="C5" s="53">
        <v>48.9</v>
      </c>
      <c r="D5" s="53">
        <v>65.3</v>
      </c>
      <c r="E5" s="53">
        <v>45.4</v>
      </c>
      <c r="F5" s="52">
        <v>64.599999999999994</v>
      </c>
      <c r="G5" s="52">
        <v>70.099999999999994</v>
      </c>
      <c r="H5" s="52">
        <v>69.900000000000006</v>
      </c>
      <c r="I5" s="52">
        <v>84.3</v>
      </c>
      <c r="J5" s="51">
        <v>76.2</v>
      </c>
      <c r="K5" s="52">
        <v>79.7</v>
      </c>
      <c r="L5" s="51">
        <v>87.5</v>
      </c>
      <c r="M5" s="52">
        <v>46.2</v>
      </c>
      <c r="N5" s="52">
        <v>72.900000000000006</v>
      </c>
      <c r="O5" s="52">
        <v>85.6</v>
      </c>
      <c r="P5" s="52">
        <v>86.9</v>
      </c>
      <c r="Q5" s="52">
        <v>47.6</v>
      </c>
      <c r="R5" s="52">
        <v>73</v>
      </c>
      <c r="S5" s="52">
        <v>67.5</v>
      </c>
      <c r="T5" s="52">
        <v>75.7</v>
      </c>
      <c r="U5" s="41">
        <v>64</v>
      </c>
      <c r="V5" s="51">
        <v>64.91</v>
      </c>
      <c r="W5" s="51">
        <v>57.29</v>
      </c>
      <c r="X5" s="51">
        <v>56.61</v>
      </c>
      <c r="Y5" s="51">
        <v>85.83</v>
      </c>
      <c r="Z5" s="51">
        <v>66.17</v>
      </c>
      <c r="AA5" s="51">
        <v>63.99</v>
      </c>
      <c r="AB5" s="28"/>
      <c r="AC5" s="28"/>
      <c r="AD5" s="28"/>
      <c r="AE5" s="28"/>
    </row>
  </sheetData>
  <mergeCells count="1">
    <mergeCell ref="A1:AE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1618-937E-471B-895A-398F389E61C7}">
  <sheetPr>
    <pageSetUpPr fitToPage="1"/>
  </sheetPr>
  <dimension ref="A1:AA18"/>
  <sheetViews>
    <sheetView zoomScale="75" zoomScaleNormal="75" workbookViewId="0">
      <selection activeCell="T17" sqref="T17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11" width="9.140625" bestFit="1" customWidth="1"/>
    <col min="12" max="12" width="8.5703125" bestFit="1" customWidth="1"/>
    <col min="13" max="14" width="8.42578125" bestFit="1" customWidth="1"/>
    <col min="15" max="19" width="9.85546875" bestFit="1" customWidth="1"/>
    <col min="20" max="21" width="9.85546875" customWidth="1"/>
    <col min="22" max="23" width="8.5703125" bestFit="1" customWidth="1"/>
    <col min="24" max="26" width="9.140625" bestFit="1" customWidth="1"/>
  </cols>
  <sheetData>
    <row r="1" spans="1:27" ht="25.5" x14ac:dyDescent="0.35">
      <c r="A1" s="202" t="s">
        <v>23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27" s="23" customFormat="1" ht="33" x14ac:dyDescent="0.45"/>
    <row r="3" spans="1:27" s="24" customFormat="1" ht="20.25" x14ac:dyDescent="0.3">
      <c r="A3" s="49"/>
      <c r="B3" s="50">
        <v>2010</v>
      </c>
      <c r="C3" s="50">
        <v>2014</v>
      </c>
      <c r="D3" s="50">
        <v>2023</v>
      </c>
      <c r="E3" s="50">
        <v>2013</v>
      </c>
      <c r="F3" s="50">
        <v>2007</v>
      </c>
      <c r="G3" s="50">
        <v>2009</v>
      </c>
      <c r="H3" s="50">
        <v>2008</v>
      </c>
      <c r="I3" s="50">
        <v>2018</v>
      </c>
      <c r="J3" s="50">
        <v>2016</v>
      </c>
      <c r="K3" s="50">
        <v>2012</v>
      </c>
      <c r="L3" s="50">
        <v>2005</v>
      </c>
      <c r="M3" s="50">
        <v>2006</v>
      </c>
      <c r="N3" s="50">
        <v>2017</v>
      </c>
      <c r="O3" s="50">
        <v>2024</v>
      </c>
      <c r="P3" s="50">
        <v>2002</v>
      </c>
      <c r="Q3" s="50">
        <v>2020</v>
      </c>
      <c r="R3" s="50">
        <v>2004</v>
      </c>
      <c r="S3" s="50">
        <v>2019</v>
      </c>
      <c r="T3" s="50">
        <v>2000</v>
      </c>
      <c r="U3" s="87">
        <v>2025</v>
      </c>
      <c r="V3" s="50">
        <v>2021</v>
      </c>
      <c r="W3" s="50">
        <v>2022</v>
      </c>
      <c r="X3" s="50">
        <v>2001</v>
      </c>
      <c r="Y3" s="50">
        <v>2015</v>
      </c>
      <c r="Z3" s="50">
        <v>2011</v>
      </c>
      <c r="AA3" s="50">
        <v>2003</v>
      </c>
    </row>
    <row r="4" spans="1:27" s="24" customFormat="1" ht="20.25" x14ac:dyDescent="0.3">
      <c r="A4" s="42" t="s">
        <v>22</v>
      </c>
      <c r="B4" s="42">
        <v>1050.5</v>
      </c>
      <c r="C4" s="42">
        <v>1042.5</v>
      </c>
      <c r="D4" s="42">
        <v>1029.9000000000001</v>
      </c>
      <c r="E4" s="42">
        <v>1027</v>
      </c>
      <c r="F4" s="42">
        <v>1011.5</v>
      </c>
      <c r="G4" s="42">
        <v>956.5</v>
      </c>
      <c r="H4" s="42">
        <v>914.5</v>
      </c>
      <c r="I4" s="42">
        <v>908.4</v>
      </c>
      <c r="J4" s="42">
        <v>876.5</v>
      </c>
      <c r="K4" s="42">
        <v>874.5</v>
      </c>
      <c r="L4" s="42">
        <v>841</v>
      </c>
      <c r="M4" s="42">
        <v>839</v>
      </c>
      <c r="N4" s="42">
        <v>809.55</v>
      </c>
      <c r="O4" s="156">
        <v>794</v>
      </c>
      <c r="P4" s="42">
        <v>783.5</v>
      </c>
      <c r="Q4" s="72">
        <v>779</v>
      </c>
      <c r="R4" s="42">
        <v>775</v>
      </c>
      <c r="S4" s="42">
        <v>768.4</v>
      </c>
      <c r="T4" s="42">
        <v>738.19</v>
      </c>
      <c r="U4" s="190">
        <v>703.09</v>
      </c>
      <c r="V4" s="42">
        <v>687.5</v>
      </c>
      <c r="W4" s="156">
        <v>679.3</v>
      </c>
      <c r="X4" s="42">
        <v>587</v>
      </c>
      <c r="Y4" s="42">
        <v>571</v>
      </c>
      <c r="Z4" s="42">
        <v>554.5</v>
      </c>
      <c r="AA4" s="42">
        <v>544.5</v>
      </c>
    </row>
    <row r="5" spans="1:27" ht="18" x14ac:dyDescent="0.25">
      <c r="A5" s="51" t="s">
        <v>20</v>
      </c>
      <c r="B5" s="51">
        <v>87.5</v>
      </c>
      <c r="C5" s="52">
        <v>86.9</v>
      </c>
      <c r="D5" s="51">
        <v>85.83</v>
      </c>
      <c r="E5" s="52">
        <v>85.6</v>
      </c>
      <c r="F5" s="52">
        <v>84.3</v>
      </c>
      <c r="G5" s="52">
        <v>79.7</v>
      </c>
      <c r="H5" s="51">
        <v>76.2</v>
      </c>
      <c r="I5" s="52">
        <v>75.7</v>
      </c>
      <c r="J5" s="52">
        <v>73</v>
      </c>
      <c r="K5" s="52">
        <v>72.900000000000006</v>
      </c>
      <c r="L5" s="52">
        <v>70.099999999999994</v>
      </c>
      <c r="M5" s="52">
        <v>69.900000000000006</v>
      </c>
      <c r="N5" s="52">
        <v>67.5</v>
      </c>
      <c r="O5" s="51">
        <v>66.17</v>
      </c>
      <c r="P5" s="53">
        <v>65.3</v>
      </c>
      <c r="Q5" s="51">
        <v>64.91</v>
      </c>
      <c r="R5" s="52">
        <v>64.599999999999994</v>
      </c>
      <c r="S5" s="41">
        <v>64</v>
      </c>
      <c r="T5" s="52">
        <v>61.5</v>
      </c>
      <c r="U5" s="148">
        <v>63.99</v>
      </c>
      <c r="V5" s="51">
        <v>57.29</v>
      </c>
      <c r="W5" s="51">
        <v>56.61</v>
      </c>
      <c r="X5" s="53">
        <v>48.9</v>
      </c>
      <c r="Y5" s="52">
        <v>47.6</v>
      </c>
      <c r="Z5" s="52">
        <v>46.2</v>
      </c>
      <c r="AA5" s="53">
        <v>45.4</v>
      </c>
    </row>
    <row r="6" spans="1:27" x14ac:dyDescent="0.2">
      <c r="A6" s="155" t="s">
        <v>46</v>
      </c>
      <c r="B6" s="88" t="s">
        <v>39</v>
      </c>
      <c r="C6" s="88" t="s">
        <v>40</v>
      </c>
      <c r="D6" s="89" t="s">
        <v>42</v>
      </c>
      <c r="E6" s="88" t="s">
        <v>41</v>
      </c>
      <c r="F6" s="88" t="s">
        <v>40</v>
      </c>
      <c r="G6" s="88" t="s">
        <v>42</v>
      </c>
      <c r="H6" s="88" t="s">
        <v>43</v>
      </c>
      <c r="I6" s="88" t="s">
        <v>44</v>
      </c>
      <c r="J6" s="88" t="s">
        <v>42</v>
      </c>
      <c r="K6" s="88" t="s">
        <v>45</v>
      </c>
      <c r="L6" s="88" t="s">
        <v>45</v>
      </c>
      <c r="M6" s="88" t="s">
        <v>41</v>
      </c>
      <c r="N6" s="88" t="s">
        <v>39</v>
      </c>
      <c r="O6" s="88" t="s">
        <v>78</v>
      </c>
      <c r="P6" s="88" t="s">
        <v>42</v>
      </c>
      <c r="Q6" s="88" t="s">
        <v>41</v>
      </c>
      <c r="R6" s="88" t="s">
        <v>44</v>
      </c>
      <c r="S6" s="88" t="s">
        <v>45</v>
      </c>
      <c r="T6" s="88" t="s">
        <v>40</v>
      </c>
      <c r="U6" s="164" t="s">
        <v>82</v>
      </c>
      <c r="V6" s="88" t="s">
        <v>40</v>
      </c>
      <c r="W6" s="88" t="s">
        <v>43</v>
      </c>
      <c r="X6" s="88" t="s">
        <v>43</v>
      </c>
      <c r="Y6" s="88" t="s">
        <v>44</v>
      </c>
      <c r="Z6" s="88" t="s">
        <v>39</v>
      </c>
      <c r="AA6" s="88" t="s">
        <v>43</v>
      </c>
    </row>
    <row r="7" spans="1:27" s="25" customFormat="1" ht="18" x14ac:dyDescent="0.25">
      <c r="A7" s="83" t="s">
        <v>24</v>
      </c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191">
        <v>20</v>
      </c>
      <c r="V7" s="90">
        <v>21</v>
      </c>
      <c r="W7" s="90">
        <v>22</v>
      </c>
      <c r="X7" s="83">
        <v>23</v>
      </c>
      <c r="Y7" s="83">
        <v>24</v>
      </c>
      <c r="Z7" s="83">
        <v>25</v>
      </c>
      <c r="AA7" s="83">
        <v>26</v>
      </c>
    </row>
    <row r="12" spans="1:27" x14ac:dyDescent="0.2">
      <c r="A12" t="s">
        <v>25</v>
      </c>
      <c r="G12" t="s">
        <v>26</v>
      </c>
    </row>
    <row r="13" spans="1:27" x14ac:dyDescent="0.2">
      <c r="A13" t="s">
        <v>27</v>
      </c>
      <c r="G13" t="s">
        <v>28</v>
      </c>
    </row>
    <row r="14" spans="1:27" x14ac:dyDescent="0.2">
      <c r="A14" t="s">
        <v>29</v>
      </c>
      <c r="G14" t="s">
        <v>30</v>
      </c>
    </row>
    <row r="15" spans="1:27" x14ac:dyDescent="0.2">
      <c r="A15" t="s">
        <v>31</v>
      </c>
      <c r="G15" t="s">
        <v>32</v>
      </c>
    </row>
    <row r="16" spans="1:27" x14ac:dyDescent="0.2">
      <c r="A16" t="s">
        <v>33</v>
      </c>
      <c r="G16" t="s">
        <v>34</v>
      </c>
    </row>
    <row r="17" spans="1:7" x14ac:dyDescent="0.2">
      <c r="A17" t="s">
        <v>35</v>
      </c>
      <c r="G17" t="s">
        <v>36</v>
      </c>
    </row>
    <row r="18" spans="1:7" x14ac:dyDescent="0.2">
      <c r="A18" t="s">
        <v>37</v>
      </c>
      <c r="G18" t="s">
        <v>38</v>
      </c>
    </row>
  </sheetData>
  <sortState xmlns:xlrd2="http://schemas.microsoft.com/office/spreadsheetml/2017/richdata2" columnSort="1" ref="B3:AA6">
    <sortCondition descending="1" ref="B4:AA4"/>
  </sortState>
  <mergeCells count="1">
    <mergeCell ref="A1:AA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A90A-379B-445C-8628-93A5663A7594}">
  <sheetPr>
    <pageSetUpPr fitToPage="1"/>
  </sheetPr>
  <dimension ref="A1:AB21"/>
  <sheetViews>
    <sheetView zoomScale="75" zoomScaleNormal="75" workbookViewId="0">
      <selection activeCell="AA26" sqref="AA26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</cols>
  <sheetData>
    <row r="1" spans="1:28" ht="25.5" x14ac:dyDescent="0.35">
      <c r="A1" s="202" t="s">
        <v>47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</row>
    <row r="2" spans="1:28" s="25" customFormat="1" ht="20.100000000000001" customHeight="1" thickBot="1" x14ac:dyDescent="0.3"/>
    <row r="3" spans="1:28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3">
        <v>2024</v>
      </c>
      <c r="AA3" s="4">
        <v>2025</v>
      </c>
      <c r="AB3" s="3">
        <v>2026</v>
      </c>
    </row>
    <row r="4" spans="1:28" s="25" customFormat="1" ht="18" x14ac:dyDescent="0.25">
      <c r="A4" s="10" t="s">
        <v>3</v>
      </c>
      <c r="B4" s="11">
        <v>57.5</v>
      </c>
      <c r="C4" s="12">
        <v>63</v>
      </c>
      <c r="D4" s="12">
        <v>69</v>
      </c>
      <c r="E4" s="12">
        <v>10</v>
      </c>
      <c r="F4" s="11">
        <v>70</v>
      </c>
      <c r="G4" s="13">
        <v>40</v>
      </c>
      <c r="H4" s="11">
        <v>34</v>
      </c>
      <c r="I4" s="14">
        <v>94.5</v>
      </c>
      <c r="J4" s="11">
        <v>66.5</v>
      </c>
      <c r="K4" s="14">
        <v>98</v>
      </c>
      <c r="L4" s="11">
        <v>46.5</v>
      </c>
      <c r="M4" s="13">
        <v>41</v>
      </c>
      <c r="N4" s="13">
        <v>8</v>
      </c>
      <c r="O4" s="11">
        <v>105</v>
      </c>
      <c r="P4" s="35">
        <v>36</v>
      </c>
      <c r="Q4" s="35">
        <v>11.5</v>
      </c>
      <c r="R4" s="35">
        <v>52.6</v>
      </c>
      <c r="S4" s="35">
        <v>29.5</v>
      </c>
      <c r="T4" s="35">
        <v>57</v>
      </c>
      <c r="U4" s="35">
        <v>24</v>
      </c>
      <c r="V4" s="35">
        <v>25.5</v>
      </c>
      <c r="W4" s="35">
        <v>11</v>
      </c>
      <c r="X4" s="34">
        <v>1</v>
      </c>
      <c r="Y4" s="124">
        <v>19.399999999999999</v>
      </c>
      <c r="Z4" s="11">
        <v>55</v>
      </c>
      <c r="AA4" s="14">
        <v>76.900000000000006</v>
      </c>
      <c r="AB4" s="93"/>
    </row>
    <row r="5" spans="1:28" s="25" customFormat="1" ht="18" x14ac:dyDescent="0.25">
      <c r="A5" s="10" t="s">
        <v>4</v>
      </c>
      <c r="B5" s="15">
        <v>60</v>
      </c>
      <c r="C5" s="12">
        <v>41.5</v>
      </c>
      <c r="D5" s="12">
        <v>54</v>
      </c>
      <c r="E5" s="12">
        <v>35</v>
      </c>
      <c r="F5" s="11">
        <v>26.5</v>
      </c>
      <c r="G5" s="13">
        <v>98.5</v>
      </c>
      <c r="H5" s="11">
        <v>79</v>
      </c>
      <c r="I5" s="14">
        <v>7</v>
      </c>
      <c r="J5" s="11">
        <v>40</v>
      </c>
      <c r="K5" s="14">
        <v>20</v>
      </c>
      <c r="L5" s="11">
        <v>41</v>
      </c>
      <c r="M5" s="13">
        <v>34</v>
      </c>
      <c r="N5" s="13">
        <v>72</v>
      </c>
      <c r="O5" s="11">
        <v>50</v>
      </c>
      <c r="P5" s="35">
        <v>93.5</v>
      </c>
      <c r="Q5" s="35">
        <v>44</v>
      </c>
      <c r="R5" s="35">
        <v>36.5</v>
      </c>
      <c r="S5" s="35">
        <v>57.5</v>
      </c>
      <c r="T5" s="35">
        <v>54</v>
      </c>
      <c r="U5" s="35">
        <v>54.5</v>
      </c>
      <c r="V5" s="35">
        <v>10.1</v>
      </c>
      <c r="W5" s="35">
        <v>36.5</v>
      </c>
      <c r="X5" s="35">
        <v>66.5</v>
      </c>
      <c r="Y5" s="35">
        <v>136.5</v>
      </c>
      <c r="Z5" s="11">
        <v>67</v>
      </c>
      <c r="AA5" s="14">
        <v>62</v>
      </c>
      <c r="AB5" s="93"/>
    </row>
    <row r="6" spans="1:28" s="25" customFormat="1" ht="18" x14ac:dyDescent="0.25">
      <c r="A6" s="10" t="s">
        <v>5</v>
      </c>
      <c r="B6" s="11">
        <v>55.5</v>
      </c>
      <c r="C6" s="12">
        <v>42</v>
      </c>
      <c r="D6" s="12">
        <v>52</v>
      </c>
      <c r="E6" s="12">
        <v>55</v>
      </c>
      <c r="F6" s="11">
        <v>103</v>
      </c>
      <c r="G6" s="13">
        <v>61</v>
      </c>
      <c r="H6" s="11">
        <v>96</v>
      </c>
      <c r="I6" s="14">
        <v>92.5</v>
      </c>
      <c r="J6" s="11">
        <v>58</v>
      </c>
      <c r="K6" s="14">
        <v>87.5</v>
      </c>
      <c r="L6" s="11">
        <v>196</v>
      </c>
      <c r="M6" s="13">
        <v>67.5</v>
      </c>
      <c r="N6" s="13">
        <v>54.5</v>
      </c>
      <c r="O6" s="11">
        <v>149</v>
      </c>
      <c r="P6" s="35">
        <v>186</v>
      </c>
      <c r="Q6" s="35">
        <v>120</v>
      </c>
      <c r="R6" s="35">
        <v>137.5</v>
      </c>
      <c r="S6" s="35">
        <v>109</v>
      </c>
      <c r="T6" s="35">
        <v>119</v>
      </c>
      <c r="U6" s="35">
        <v>110</v>
      </c>
      <c r="V6" s="35">
        <v>53.4</v>
      </c>
      <c r="W6" s="35">
        <v>104.5</v>
      </c>
      <c r="X6" s="35">
        <v>118</v>
      </c>
      <c r="Y6" s="35">
        <v>136</v>
      </c>
      <c r="Z6" s="93">
        <v>96</v>
      </c>
      <c r="AA6" s="131">
        <v>85.4</v>
      </c>
      <c r="AB6" s="93"/>
    </row>
    <row r="7" spans="1:28" s="25" customFormat="1" ht="18.75" thickBot="1" x14ac:dyDescent="0.3">
      <c r="A7" s="125" t="s">
        <v>48</v>
      </c>
      <c r="B7" s="126">
        <f t="shared" ref="B7:X7" si="0">SUM(B4:B6)</f>
        <v>173</v>
      </c>
      <c r="C7" s="127">
        <f t="shared" si="0"/>
        <v>146.5</v>
      </c>
      <c r="D7" s="127">
        <f t="shared" si="0"/>
        <v>175</v>
      </c>
      <c r="E7" s="127">
        <f t="shared" si="0"/>
        <v>100</v>
      </c>
      <c r="F7" s="126">
        <f t="shared" si="0"/>
        <v>199.5</v>
      </c>
      <c r="G7" s="128">
        <f t="shared" si="0"/>
        <v>199.5</v>
      </c>
      <c r="H7" s="126">
        <f t="shared" si="0"/>
        <v>209</v>
      </c>
      <c r="I7" s="129">
        <f t="shared" si="0"/>
        <v>194</v>
      </c>
      <c r="J7" s="126">
        <f t="shared" si="0"/>
        <v>164.5</v>
      </c>
      <c r="K7" s="129">
        <f t="shared" si="0"/>
        <v>205.5</v>
      </c>
      <c r="L7" s="126">
        <f t="shared" si="0"/>
        <v>283.5</v>
      </c>
      <c r="M7" s="128">
        <f t="shared" si="0"/>
        <v>142.5</v>
      </c>
      <c r="N7" s="128">
        <f t="shared" si="0"/>
        <v>134.5</v>
      </c>
      <c r="O7" s="126">
        <f t="shared" si="0"/>
        <v>304</v>
      </c>
      <c r="P7" s="130">
        <f t="shared" si="0"/>
        <v>315.5</v>
      </c>
      <c r="Q7" s="130">
        <f t="shared" si="0"/>
        <v>175.5</v>
      </c>
      <c r="R7" s="130">
        <f t="shared" si="0"/>
        <v>226.6</v>
      </c>
      <c r="S7" s="130">
        <f t="shared" si="0"/>
        <v>196</v>
      </c>
      <c r="T7" s="130">
        <f t="shared" si="0"/>
        <v>230</v>
      </c>
      <c r="U7" s="130">
        <f t="shared" si="0"/>
        <v>188.5</v>
      </c>
      <c r="V7" s="130">
        <f t="shared" si="0"/>
        <v>89</v>
      </c>
      <c r="W7" s="130">
        <f t="shared" si="0"/>
        <v>152</v>
      </c>
      <c r="X7" s="130">
        <f t="shared" si="0"/>
        <v>185.5</v>
      </c>
      <c r="Y7" s="130">
        <f>SUM(Y4:Y6)</f>
        <v>291.89999999999998</v>
      </c>
      <c r="Z7" s="126">
        <f>SUM(Z4:Z6)</f>
        <v>218</v>
      </c>
      <c r="AA7" s="129">
        <f>SUM(AA4:AA6)</f>
        <v>224.3</v>
      </c>
      <c r="AB7" s="122"/>
    </row>
    <row r="10" spans="1:28" ht="13.5" thickBot="1" x14ac:dyDescent="0.25"/>
    <row r="11" spans="1:28" ht="21" thickBot="1" x14ac:dyDescent="0.35">
      <c r="A11" s="1" t="s">
        <v>0</v>
      </c>
      <c r="B11" s="2">
        <v>2014</v>
      </c>
      <c r="C11" s="2">
        <v>2013</v>
      </c>
      <c r="D11" s="2">
        <v>2023</v>
      </c>
      <c r="E11" s="2">
        <v>2010</v>
      </c>
      <c r="F11" s="3">
        <v>2018</v>
      </c>
      <c r="G11" s="3">
        <v>2016</v>
      </c>
      <c r="H11" s="162">
        <v>2025</v>
      </c>
      <c r="I11" s="4">
        <v>2024</v>
      </c>
      <c r="J11" s="3">
        <v>2006</v>
      </c>
      <c r="K11" s="4">
        <v>2009</v>
      </c>
      <c r="L11" s="3">
        <v>2004</v>
      </c>
      <c r="M11" s="2">
        <v>2005</v>
      </c>
      <c r="N11" s="2">
        <v>2017</v>
      </c>
      <c r="O11" s="3">
        <v>2007</v>
      </c>
      <c r="P11" s="2">
        <v>2019</v>
      </c>
      <c r="Q11" s="2">
        <v>2022</v>
      </c>
      <c r="R11" s="2">
        <v>2015</v>
      </c>
      <c r="S11" s="2">
        <v>2002</v>
      </c>
      <c r="T11" s="2">
        <v>2000</v>
      </c>
      <c r="U11" s="2">
        <v>2008</v>
      </c>
      <c r="V11" s="2">
        <v>2021</v>
      </c>
      <c r="W11" s="2">
        <v>2001</v>
      </c>
      <c r="X11" s="2">
        <v>2011</v>
      </c>
      <c r="Y11" s="2">
        <v>2012</v>
      </c>
      <c r="Z11" s="3">
        <v>2003</v>
      </c>
      <c r="AA11" s="4">
        <v>2020</v>
      </c>
      <c r="AB11" s="3">
        <v>2026</v>
      </c>
    </row>
    <row r="12" spans="1:28" ht="18" x14ac:dyDescent="0.25">
      <c r="A12" s="10" t="s">
        <v>3</v>
      </c>
      <c r="B12" s="38">
        <v>36</v>
      </c>
      <c r="C12" s="13">
        <v>105</v>
      </c>
      <c r="D12" s="35">
        <v>19.399999999999999</v>
      </c>
      <c r="E12" s="13">
        <v>46.5</v>
      </c>
      <c r="F12" s="38">
        <v>57</v>
      </c>
      <c r="G12" s="35">
        <v>52.6</v>
      </c>
      <c r="H12" s="32">
        <v>76.900000000000006</v>
      </c>
      <c r="I12" s="14">
        <v>55</v>
      </c>
      <c r="J12" s="11">
        <v>34</v>
      </c>
      <c r="K12" s="14">
        <v>98</v>
      </c>
      <c r="L12" s="11">
        <v>70</v>
      </c>
      <c r="M12" s="13">
        <v>40</v>
      </c>
      <c r="N12" s="35">
        <v>29.5</v>
      </c>
      <c r="O12" s="11">
        <v>94.5</v>
      </c>
      <c r="P12" s="35">
        <v>24</v>
      </c>
      <c r="Q12" s="35">
        <v>1</v>
      </c>
      <c r="R12" s="35">
        <v>11.5</v>
      </c>
      <c r="S12" s="12">
        <v>69</v>
      </c>
      <c r="T12" s="13">
        <v>57.5</v>
      </c>
      <c r="U12" s="13">
        <v>66.5</v>
      </c>
      <c r="V12" s="35">
        <v>11</v>
      </c>
      <c r="W12" s="12">
        <v>63</v>
      </c>
      <c r="X12" s="8">
        <v>41</v>
      </c>
      <c r="Y12" s="167">
        <v>8</v>
      </c>
      <c r="Z12" s="161">
        <v>10</v>
      </c>
      <c r="AA12" s="120">
        <v>25.5</v>
      </c>
      <c r="AB12" s="93"/>
    </row>
    <row r="13" spans="1:28" ht="18" x14ac:dyDescent="0.25">
      <c r="A13" s="10" t="s">
        <v>4</v>
      </c>
      <c r="B13" s="71">
        <v>93.5</v>
      </c>
      <c r="C13" s="13">
        <v>50</v>
      </c>
      <c r="D13" s="35">
        <v>136.5</v>
      </c>
      <c r="E13" s="13">
        <v>41</v>
      </c>
      <c r="F13" s="38">
        <v>54</v>
      </c>
      <c r="G13" s="35">
        <v>36.5</v>
      </c>
      <c r="H13" s="32">
        <v>62</v>
      </c>
      <c r="I13" s="14">
        <v>67</v>
      </c>
      <c r="J13" s="11">
        <v>79</v>
      </c>
      <c r="K13" s="14">
        <v>20</v>
      </c>
      <c r="L13" s="11">
        <v>26.5</v>
      </c>
      <c r="M13" s="13">
        <v>98.5</v>
      </c>
      <c r="N13" s="35">
        <v>57.5</v>
      </c>
      <c r="O13" s="11">
        <v>7</v>
      </c>
      <c r="P13" s="35">
        <v>54.5</v>
      </c>
      <c r="Q13" s="35">
        <v>66.5</v>
      </c>
      <c r="R13" s="35">
        <v>44</v>
      </c>
      <c r="S13" s="12">
        <v>54</v>
      </c>
      <c r="T13" s="13">
        <v>60</v>
      </c>
      <c r="U13" s="13">
        <v>40</v>
      </c>
      <c r="V13" s="35">
        <v>36.5</v>
      </c>
      <c r="W13" s="12">
        <v>41.5</v>
      </c>
      <c r="X13" s="13">
        <v>34</v>
      </c>
      <c r="Y13" s="13">
        <v>72</v>
      </c>
      <c r="Z13" s="91">
        <v>35</v>
      </c>
      <c r="AA13" s="120">
        <v>10.1</v>
      </c>
      <c r="AB13" s="93"/>
    </row>
    <row r="14" spans="1:28" ht="18" x14ac:dyDescent="0.25">
      <c r="A14" s="10" t="s">
        <v>5</v>
      </c>
      <c r="B14" s="38">
        <v>186</v>
      </c>
      <c r="C14" s="13">
        <v>149</v>
      </c>
      <c r="D14" s="35">
        <v>136</v>
      </c>
      <c r="E14" s="13">
        <v>196</v>
      </c>
      <c r="F14" s="38">
        <v>119</v>
      </c>
      <c r="G14" s="35">
        <v>137.5</v>
      </c>
      <c r="H14" s="150">
        <v>85.4</v>
      </c>
      <c r="I14" s="131">
        <v>96</v>
      </c>
      <c r="J14" s="11">
        <v>96</v>
      </c>
      <c r="K14" s="14">
        <v>87.5</v>
      </c>
      <c r="L14" s="11">
        <v>103</v>
      </c>
      <c r="M14" s="13">
        <v>61</v>
      </c>
      <c r="N14" s="35">
        <v>109</v>
      </c>
      <c r="O14" s="11">
        <v>92.5</v>
      </c>
      <c r="P14" s="35">
        <v>110</v>
      </c>
      <c r="Q14" s="35">
        <v>118</v>
      </c>
      <c r="R14" s="35">
        <v>120</v>
      </c>
      <c r="S14" s="12">
        <v>52</v>
      </c>
      <c r="T14" s="13">
        <v>55.5</v>
      </c>
      <c r="U14" s="13">
        <v>58</v>
      </c>
      <c r="V14" s="35">
        <v>104.5</v>
      </c>
      <c r="W14" s="12">
        <v>42</v>
      </c>
      <c r="X14" s="13">
        <v>67.5</v>
      </c>
      <c r="Y14" s="13">
        <v>54.5</v>
      </c>
      <c r="Z14" s="91">
        <v>55</v>
      </c>
      <c r="AA14" s="120">
        <v>53.4</v>
      </c>
      <c r="AB14" s="93"/>
    </row>
    <row r="15" spans="1:28" ht="18" x14ac:dyDescent="0.25">
      <c r="A15" s="110" t="s">
        <v>48</v>
      </c>
      <c r="B15" s="116">
        <f t="shared" ref="B15:AA15" si="1">SUM(B12:B14)</f>
        <v>315.5</v>
      </c>
      <c r="C15" s="113">
        <f t="shared" si="1"/>
        <v>304</v>
      </c>
      <c r="D15" s="115">
        <f t="shared" si="1"/>
        <v>291.89999999999998</v>
      </c>
      <c r="E15" s="113">
        <f t="shared" si="1"/>
        <v>283.5</v>
      </c>
      <c r="F15" s="116">
        <f t="shared" si="1"/>
        <v>230</v>
      </c>
      <c r="G15" s="115">
        <f t="shared" si="1"/>
        <v>226.6</v>
      </c>
      <c r="H15" s="169">
        <f t="shared" si="1"/>
        <v>224.3</v>
      </c>
      <c r="I15" s="114">
        <f t="shared" si="1"/>
        <v>218</v>
      </c>
      <c r="J15" s="111">
        <f t="shared" si="1"/>
        <v>209</v>
      </c>
      <c r="K15" s="114">
        <f t="shared" si="1"/>
        <v>205.5</v>
      </c>
      <c r="L15" s="111">
        <f t="shared" si="1"/>
        <v>199.5</v>
      </c>
      <c r="M15" s="113">
        <f t="shared" si="1"/>
        <v>199.5</v>
      </c>
      <c r="N15" s="115">
        <f t="shared" si="1"/>
        <v>196</v>
      </c>
      <c r="O15" s="111">
        <f t="shared" si="1"/>
        <v>194</v>
      </c>
      <c r="P15" s="115">
        <f t="shared" si="1"/>
        <v>188.5</v>
      </c>
      <c r="Q15" s="115">
        <f t="shared" si="1"/>
        <v>185.5</v>
      </c>
      <c r="R15" s="115">
        <f t="shared" si="1"/>
        <v>175.5</v>
      </c>
      <c r="S15" s="112">
        <f t="shared" si="1"/>
        <v>175</v>
      </c>
      <c r="T15" s="113">
        <f t="shared" si="1"/>
        <v>173</v>
      </c>
      <c r="U15" s="113">
        <f t="shared" si="1"/>
        <v>164.5</v>
      </c>
      <c r="V15" s="115">
        <f t="shared" si="1"/>
        <v>152</v>
      </c>
      <c r="W15" s="112">
        <f t="shared" si="1"/>
        <v>146.5</v>
      </c>
      <c r="X15" s="113">
        <f t="shared" si="1"/>
        <v>142.5</v>
      </c>
      <c r="Y15" s="113">
        <f t="shared" si="1"/>
        <v>134.5</v>
      </c>
      <c r="Z15" s="168">
        <f t="shared" si="1"/>
        <v>100</v>
      </c>
      <c r="AA15" s="116">
        <f t="shared" si="1"/>
        <v>89</v>
      </c>
      <c r="AB15" s="93"/>
    </row>
    <row r="16" spans="1:28" ht="18.75" thickBot="1" x14ac:dyDescent="0.3">
      <c r="A16" s="117" t="s">
        <v>49</v>
      </c>
      <c r="B16" s="118">
        <v>1</v>
      </c>
      <c r="C16" s="119">
        <v>2</v>
      </c>
      <c r="D16" s="119">
        <v>3</v>
      </c>
      <c r="E16" s="119">
        <v>4</v>
      </c>
      <c r="F16" s="118">
        <v>5</v>
      </c>
      <c r="G16" s="119">
        <v>6</v>
      </c>
      <c r="H16" s="119">
        <v>7</v>
      </c>
      <c r="I16" s="119">
        <v>8</v>
      </c>
      <c r="J16" s="118">
        <v>9</v>
      </c>
      <c r="K16" s="119">
        <v>10</v>
      </c>
      <c r="L16" s="119">
        <v>11</v>
      </c>
      <c r="M16" s="119">
        <v>12</v>
      </c>
      <c r="N16" s="118">
        <v>13</v>
      </c>
      <c r="O16" s="119">
        <v>14</v>
      </c>
      <c r="P16" s="119">
        <v>15</v>
      </c>
      <c r="Q16" s="119">
        <v>16</v>
      </c>
      <c r="R16" s="118">
        <v>17</v>
      </c>
      <c r="S16" s="119">
        <v>18</v>
      </c>
      <c r="T16" s="119">
        <v>19</v>
      </c>
      <c r="U16" s="119">
        <v>20</v>
      </c>
      <c r="V16" s="118">
        <v>21</v>
      </c>
      <c r="W16" s="119">
        <v>22</v>
      </c>
      <c r="X16" s="119">
        <v>23</v>
      </c>
      <c r="Y16" s="119">
        <v>24</v>
      </c>
      <c r="Z16" s="118">
        <v>25</v>
      </c>
      <c r="AA16" s="119">
        <v>26</v>
      </c>
      <c r="AB16" s="159">
        <v>27</v>
      </c>
    </row>
    <row r="20" spans="1:28" ht="18" x14ac:dyDescent="0.25">
      <c r="A20" s="83" t="s">
        <v>50</v>
      </c>
      <c r="B20" s="83">
        <v>2000</v>
      </c>
      <c r="C20" s="83">
        <v>2001</v>
      </c>
      <c r="D20" s="83">
        <v>2002</v>
      </c>
      <c r="E20" s="83">
        <v>2003</v>
      </c>
      <c r="F20" s="83">
        <v>2004</v>
      </c>
      <c r="G20" s="83">
        <v>2005</v>
      </c>
      <c r="H20" s="83">
        <v>2006</v>
      </c>
      <c r="I20" s="83">
        <v>2007</v>
      </c>
      <c r="J20" s="83">
        <v>2008</v>
      </c>
      <c r="K20" s="83">
        <v>2009</v>
      </c>
      <c r="L20" s="83">
        <v>2010</v>
      </c>
      <c r="M20" s="83">
        <v>2011</v>
      </c>
      <c r="N20" s="83">
        <v>2012</v>
      </c>
      <c r="O20" s="83">
        <v>2013</v>
      </c>
      <c r="P20" s="83">
        <v>2014</v>
      </c>
      <c r="Q20" s="83">
        <v>2015</v>
      </c>
      <c r="R20" s="83">
        <v>2016</v>
      </c>
      <c r="S20" s="83">
        <v>2017</v>
      </c>
      <c r="T20" s="83">
        <v>2018</v>
      </c>
      <c r="U20" s="83">
        <v>2019</v>
      </c>
      <c r="V20" s="83">
        <v>2020</v>
      </c>
      <c r="W20" s="83">
        <v>2021</v>
      </c>
      <c r="X20" s="83">
        <v>2022</v>
      </c>
      <c r="Y20" s="83">
        <v>2023</v>
      </c>
      <c r="Z20" s="83">
        <v>2024</v>
      </c>
      <c r="AA20" s="83">
        <v>2025</v>
      </c>
      <c r="AB20" s="83">
        <v>2026</v>
      </c>
    </row>
    <row r="21" spans="1:28" ht="18" x14ac:dyDescent="0.25">
      <c r="A21" s="83" t="s">
        <v>48</v>
      </c>
      <c r="B21" s="83">
        <v>232.19</v>
      </c>
      <c r="C21" s="83">
        <v>146.5</v>
      </c>
      <c r="D21" s="83">
        <v>175</v>
      </c>
      <c r="E21" s="83">
        <v>100</v>
      </c>
      <c r="F21" s="83">
        <v>199.5</v>
      </c>
      <c r="G21" s="83">
        <v>199.5</v>
      </c>
      <c r="H21" s="83">
        <v>209</v>
      </c>
      <c r="I21" s="83">
        <v>194</v>
      </c>
      <c r="J21" s="83">
        <v>164.5</v>
      </c>
      <c r="K21" s="83">
        <v>205.5</v>
      </c>
      <c r="L21" s="83">
        <v>283.5</v>
      </c>
      <c r="M21" s="83">
        <v>142.5</v>
      </c>
      <c r="N21" s="83">
        <v>134.5</v>
      </c>
      <c r="O21" s="83">
        <v>304</v>
      </c>
      <c r="P21" s="83">
        <v>315.5</v>
      </c>
      <c r="Q21" s="83">
        <v>175.5</v>
      </c>
      <c r="R21" s="83">
        <v>226.6</v>
      </c>
      <c r="S21" s="83">
        <v>196</v>
      </c>
      <c r="T21" s="83">
        <v>230</v>
      </c>
      <c r="U21" s="83">
        <v>188.5</v>
      </c>
      <c r="V21" s="83">
        <v>89</v>
      </c>
      <c r="W21" s="83">
        <v>152</v>
      </c>
      <c r="X21" s="83">
        <v>185.5</v>
      </c>
      <c r="Y21" s="83">
        <v>291</v>
      </c>
      <c r="Z21" s="83">
        <v>218</v>
      </c>
      <c r="AA21" s="83">
        <v>224.3</v>
      </c>
      <c r="AB21" s="83"/>
    </row>
  </sheetData>
  <sortState xmlns:xlrd2="http://schemas.microsoft.com/office/spreadsheetml/2017/richdata2" columnSort="1" ref="B11:AB16">
    <sortCondition descending="1" ref="B15:AB15"/>
  </sortState>
  <mergeCells count="1">
    <mergeCell ref="A1:AB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24FF-4DBC-4564-B1A7-2BE26A2DC690}">
  <dimension ref="A1:AC21"/>
  <sheetViews>
    <sheetView zoomScale="75" zoomScaleNormal="75" workbookViewId="0">
      <selection activeCell="AB30" sqref="AB30"/>
    </sheetView>
  </sheetViews>
  <sheetFormatPr baseColWidth="10" defaultRowHeight="12.75" x14ac:dyDescent="0.2"/>
  <cols>
    <col min="1" max="1" width="15.85546875" bestFit="1" customWidth="1"/>
    <col min="2" max="27" width="10.7109375" customWidth="1"/>
  </cols>
  <sheetData>
    <row r="1" spans="1:28" ht="25.5" x14ac:dyDescent="0.35">
      <c r="A1" s="202" t="s">
        <v>51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</row>
    <row r="2" spans="1:28" s="25" customFormat="1" ht="20.100000000000001" customHeight="1" thickBot="1" x14ac:dyDescent="0.3"/>
    <row r="3" spans="1:28" ht="21" thickBot="1" x14ac:dyDescent="0.35">
      <c r="A3" s="92" t="s">
        <v>0</v>
      </c>
      <c r="B3" s="4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157">
        <v>2023</v>
      </c>
      <c r="Z3" s="1">
        <v>2024</v>
      </c>
      <c r="AA3" s="92">
        <v>2025</v>
      </c>
      <c r="AB3" s="92">
        <v>2026</v>
      </c>
    </row>
    <row r="4" spans="1:28" ht="18" x14ac:dyDescent="0.25">
      <c r="A4" s="93" t="s">
        <v>6</v>
      </c>
      <c r="B4" s="101">
        <v>51</v>
      </c>
      <c r="C4" s="12">
        <v>75</v>
      </c>
      <c r="D4" s="12">
        <v>57.5</v>
      </c>
      <c r="E4" s="12">
        <v>71</v>
      </c>
      <c r="F4" s="11">
        <v>182</v>
      </c>
      <c r="G4" s="13">
        <v>49</v>
      </c>
      <c r="H4" s="11">
        <v>153</v>
      </c>
      <c r="I4" s="14">
        <v>15</v>
      </c>
      <c r="J4" s="11">
        <v>203</v>
      </c>
      <c r="K4" s="14">
        <v>210</v>
      </c>
      <c r="L4" s="11">
        <v>151</v>
      </c>
      <c r="M4" s="13">
        <v>99</v>
      </c>
      <c r="N4" s="13">
        <v>80</v>
      </c>
      <c r="O4" s="11">
        <v>109</v>
      </c>
      <c r="P4" s="35">
        <v>49</v>
      </c>
      <c r="Q4" s="35">
        <v>17.5</v>
      </c>
      <c r="R4" s="35">
        <v>115</v>
      </c>
      <c r="S4" s="35">
        <v>70.3</v>
      </c>
      <c r="T4" s="35">
        <v>141</v>
      </c>
      <c r="U4" s="35">
        <v>97</v>
      </c>
      <c r="V4" s="35">
        <v>111.5</v>
      </c>
      <c r="W4" s="35">
        <v>17</v>
      </c>
      <c r="X4" s="35">
        <v>126.3</v>
      </c>
      <c r="Y4" s="158">
        <v>94</v>
      </c>
      <c r="Z4" s="5">
        <v>98</v>
      </c>
      <c r="AA4" s="38">
        <v>66.5</v>
      </c>
      <c r="AB4" s="38"/>
    </row>
    <row r="5" spans="1:28" ht="18" x14ac:dyDescent="0.25">
      <c r="A5" s="93" t="s">
        <v>7</v>
      </c>
      <c r="B5" s="101">
        <v>146</v>
      </c>
      <c r="C5" s="12">
        <v>138</v>
      </c>
      <c r="D5" s="12">
        <v>91</v>
      </c>
      <c r="E5" s="12">
        <v>51</v>
      </c>
      <c r="F5" s="11">
        <v>51.5</v>
      </c>
      <c r="G5" s="13">
        <v>135</v>
      </c>
      <c r="H5" s="11">
        <v>32</v>
      </c>
      <c r="I5" s="14">
        <v>96</v>
      </c>
      <c r="J5" s="11">
        <v>200</v>
      </c>
      <c r="K5" s="14">
        <v>104</v>
      </c>
      <c r="L5" s="11">
        <v>57</v>
      </c>
      <c r="M5" s="13">
        <v>56.5</v>
      </c>
      <c r="N5" s="13">
        <v>242</v>
      </c>
      <c r="O5" s="11">
        <v>1</v>
      </c>
      <c r="P5" s="35">
        <v>146</v>
      </c>
      <c r="Q5" s="35">
        <v>74</v>
      </c>
      <c r="R5" s="35">
        <v>121.5</v>
      </c>
      <c r="S5" s="35">
        <v>158</v>
      </c>
      <c r="T5" s="35">
        <v>81</v>
      </c>
      <c r="U5" s="35">
        <v>45.4</v>
      </c>
      <c r="V5" s="35">
        <v>106</v>
      </c>
      <c r="W5" s="35">
        <v>121</v>
      </c>
      <c r="X5" s="35">
        <v>82.5</v>
      </c>
      <c r="Y5" s="10">
        <v>118</v>
      </c>
      <c r="Z5" s="10">
        <v>37.5</v>
      </c>
      <c r="AA5" s="38">
        <v>123.1</v>
      </c>
      <c r="AB5" s="38"/>
    </row>
    <row r="6" spans="1:28" ht="18.75" thickBot="1" x14ac:dyDescent="0.3">
      <c r="A6" s="96" t="s">
        <v>8</v>
      </c>
      <c r="B6" s="102">
        <v>46</v>
      </c>
      <c r="C6" s="19">
        <v>34</v>
      </c>
      <c r="D6" s="19">
        <v>150.5</v>
      </c>
      <c r="E6" s="19">
        <v>55</v>
      </c>
      <c r="F6" s="20">
        <v>44</v>
      </c>
      <c r="G6" s="21">
        <v>165</v>
      </c>
      <c r="H6" s="20">
        <v>228</v>
      </c>
      <c r="I6" s="22">
        <v>126.5</v>
      </c>
      <c r="J6" s="20">
        <v>99</v>
      </c>
      <c r="K6" s="22">
        <v>106.5</v>
      </c>
      <c r="L6" s="20">
        <v>128</v>
      </c>
      <c r="M6" s="21">
        <v>93.5</v>
      </c>
      <c r="N6" s="21">
        <v>20.5</v>
      </c>
      <c r="O6" s="20">
        <v>128.5</v>
      </c>
      <c r="P6" s="37">
        <v>94</v>
      </c>
      <c r="Q6" s="37">
        <v>27.5</v>
      </c>
      <c r="R6" s="37">
        <v>64.900000000000006</v>
      </c>
      <c r="S6" s="37">
        <v>90</v>
      </c>
      <c r="T6" s="37">
        <v>107</v>
      </c>
      <c r="U6" s="37">
        <v>57</v>
      </c>
      <c r="V6" s="37">
        <v>113.5</v>
      </c>
      <c r="W6" s="37">
        <v>153.5</v>
      </c>
      <c r="X6" s="37">
        <v>56</v>
      </c>
      <c r="Y6" s="117">
        <v>121</v>
      </c>
      <c r="Z6" s="18">
        <v>46</v>
      </c>
      <c r="AA6" s="38">
        <v>67.599999999999994</v>
      </c>
      <c r="AB6" s="38"/>
    </row>
    <row r="7" spans="1:28" ht="18.75" thickBot="1" x14ac:dyDescent="0.3">
      <c r="A7" s="65" t="s">
        <v>13</v>
      </c>
      <c r="B7" s="103">
        <f t="shared" ref="B7:X7" si="0">SUM(B4:B6)</f>
        <v>243</v>
      </c>
      <c r="C7" s="104">
        <f t="shared" si="0"/>
        <v>247</v>
      </c>
      <c r="D7" s="105">
        <f t="shared" si="0"/>
        <v>299</v>
      </c>
      <c r="E7" s="104">
        <f t="shared" si="0"/>
        <v>177</v>
      </c>
      <c r="F7" s="103">
        <f t="shared" si="0"/>
        <v>277.5</v>
      </c>
      <c r="G7" s="106">
        <f t="shared" si="0"/>
        <v>349</v>
      </c>
      <c r="H7" s="103">
        <f t="shared" si="0"/>
        <v>413</v>
      </c>
      <c r="I7" s="106">
        <f t="shared" si="0"/>
        <v>237.5</v>
      </c>
      <c r="J7" s="103">
        <f t="shared" si="0"/>
        <v>502</v>
      </c>
      <c r="K7" s="106">
        <f t="shared" si="0"/>
        <v>420.5</v>
      </c>
      <c r="L7" s="103">
        <f t="shared" si="0"/>
        <v>336</v>
      </c>
      <c r="M7" s="106">
        <f t="shared" si="0"/>
        <v>249</v>
      </c>
      <c r="N7" s="103">
        <f t="shared" si="0"/>
        <v>342.5</v>
      </c>
      <c r="O7" s="106">
        <f t="shared" si="0"/>
        <v>238.5</v>
      </c>
      <c r="P7" s="103">
        <f t="shared" si="0"/>
        <v>289</v>
      </c>
      <c r="Q7" s="67">
        <f t="shared" si="0"/>
        <v>119</v>
      </c>
      <c r="R7" s="149">
        <f t="shared" si="0"/>
        <v>301.39999999999998</v>
      </c>
      <c r="S7" s="67">
        <f t="shared" si="0"/>
        <v>318.3</v>
      </c>
      <c r="T7" s="149">
        <f t="shared" si="0"/>
        <v>329</v>
      </c>
      <c r="U7" s="67">
        <f t="shared" si="0"/>
        <v>199.4</v>
      </c>
      <c r="V7" s="149">
        <f t="shared" si="0"/>
        <v>331</v>
      </c>
      <c r="W7" s="67">
        <f t="shared" si="0"/>
        <v>291.5</v>
      </c>
      <c r="X7" s="149">
        <f t="shared" si="0"/>
        <v>264.8</v>
      </c>
      <c r="Y7" s="182">
        <f>SUM(Y4:Y6)</f>
        <v>333</v>
      </c>
      <c r="Z7" s="183">
        <f>SUM(Z4:Z6)</f>
        <v>181.5</v>
      </c>
      <c r="AA7" s="67">
        <f>SUM(AA4:AA6)</f>
        <v>257.2</v>
      </c>
      <c r="AB7" s="67"/>
    </row>
    <row r="10" spans="1:28" ht="13.5" thickBot="1" x14ac:dyDescent="0.25"/>
    <row r="11" spans="1:28" ht="21" thickBot="1" x14ac:dyDescent="0.35">
      <c r="A11" s="92" t="s">
        <v>0</v>
      </c>
      <c r="B11" s="4">
        <v>2008</v>
      </c>
      <c r="C11" s="2">
        <v>2009</v>
      </c>
      <c r="D11" s="2">
        <v>2006</v>
      </c>
      <c r="E11" s="2">
        <v>2005</v>
      </c>
      <c r="F11" s="3">
        <v>2012</v>
      </c>
      <c r="G11" s="3">
        <v>2010</v>
      </c>
      <c r="H11" s="3">
        <v>2023</v>
      </c>
      <c r="I11" s="4">
        <v>2020</v>
      </c>
      <c r="J11" s="3">
        <v>2018</v>
      </c>
      <c r="K11" s="4">
        <v>2017</v>
      </c>
      <c r="L11" s="3">
        <v>2016</v>
      </c>
      <c r="M11" s="2">
        <v>2002</v>
      </c>
      <c r="N11" s="2">
        <v>2021</v>
      </c>
      <c r="O11" s="3">
        <v>2014</v>
      </c>
      <c r="P11" s="2">
        <v>2004</v>
      </c>
      <c r="Q11" s="2">
        <v>2022</v>
      </c>
      <c r="R11" s="160">
        <v>2025</v>
      </c>
      <c r="S11" s="2">
        <v>2011</v>
      </c>
      <c r="T11" s="2">
        <v>2001</v>
      </c>
      <c r="U11" s="2">
        <v>2000</v>
      </c>
      <c r="V11" s="2">
        <v>2013</v>
      </c>
      <c r="W11" s="2">
        <v>2007</v>
      </c>
      <c r="X11" s="2">
        <v>2019</v>
      </c>
      <c r="Y11" s="92">
        <v>2024</v>
      </c>
      <c r="Z11" s="3">
        <v>2003</v>
      </c>
      <c r="AA11" s="3">
        <v>2015</v>
      </c>
      <c r="AB11" s="3">
        <v>2026</v>
      </c>
    </row>
    <row r="12" spans="1:28" ht="18" x14ac:dyDescent="0.25">
      <c r="A12" s="93" t="s">
        <v>6</v>
      </c>
      <c r="B12" s="101">
        <v>203</v>
      </c>
      <c r="C12" s="13">
        <v>210</v>
      </c>
      <c r="D12" s="13">
        <v>153</v>
      </c>
      <c r="E12" s="13">
        <v>49</v>
      </c>
      <c r="F12" s="11">
        <v>80</v>
      </c>
      <c r="G12" s="13">
        <v>151</v>
      </c>
      <c r="H12" s="93">
        <v>94</v>
      </c>
      <c r="I12" s="120">
        <v>111.5</v>
      </c>
      <c r="J12" s="38">
        <v>141</v>
      </c>
      <c r="K12" s="120">
        <v>70.3</v>
      </c>
      <c r="L12" s="38">
        <v>115</v>
      </c>
      <c r="M12" s="12">
        <v>57.5</v>
      </c>
      <c r="N12" s="35">
        <v>17</v>
      </c>
      <c r="O12" s="38">
        <v>49</v>
      </c>
      <c r="P12" s="13">
        <v>182</v>
      </c>
      <c r="Q12" s="35">
        <v>126.3</v>
      </c>
      <c r="R12" s="36">
        <v>66.5</v>
      </c>
      <c r="S12" s="13">
        <v>99</v>
      </c>
      <c r="T12" s="12">
        <v>75</v>
      </c>
      <c r="U12" s="13">
        <v>51</v>
      </c>
      <c r="V12" s="13">
        <v>109</v>
      </c>
      <c r="W12" s="13">
        <v>15</v>
      </c>
      <c r="X12" s="35">
        <v>97</v>
      </c>
      <c r="Y12" s="173">
        <v>98</v>
      </c>
      <c r="Z12" s="172">
        <v>71</v>
      </c>
      <c r="AA12" s="38">
        <v>17.5</v>
      </c>
      <c r="AB12" s="38"/>
    </row>
    <row r="13" spans="1:28" ht="18" x14ac:dyDescent="0.25">
      <c r="A13" s="93" t="s">
        <v>7</v>
      </c>
      <c r="B13" s="101">
        <v>200</v>
      </c>
      <c r="C13" s="13">
        <v>104</v>
      </c>
      <c r="D13" s="13">
        <v>32</v>
      </c>
      <c r="E13" s="13">
        <v>135</v>
      </c>
      <c r="F13" s="11">
        <v>242</v>
      </c>
      <c r="G13" s="13">
        <v>57</v>
      </c>
      <c r="H13" s="93">
        <v>118</v>
      </c>
      <c r="I13" s="120">
        <v>106</v>
      </c>
      <c r="J13" s="38">
        <v>81</v>
      </c>
      <c r="K13" s="120">
        <v>158</v>
      </c>
      <c r="L13" s="38">
        <v>121.5</v>
      </c>
      <c r="M13" s="12">
        <v>91</v>
      </c>
      <c r="N13" s="35">
        <v>121</v>
      </c>
      <c r="O13" s="38">
        <v>146</v>
      </c>
      <c r="P13" s="13">
        <v>51.5</v>
      </c>
      <c r="Q13" s="35">
        <v>82.5</v>
      </c>
      <c r="R13" s="36">
        <v>123.1</v>
      </c>
      <c r="S13" s="13">
        <v>56.5</v>
      </c>
      <c r="T13" s="12">
        <v>138</v>
      </c>
      <c r="U13" s="13">
        <v>146</v>
      </c>
      <c r="V13" s="13">
        <v>1</v>
      </c>
      <c r="W13" s="13">
        <v>96</v>
      </c>
      <c r="X13" s="35">
        <v>45.4</v>
      </c>
      <c r="Y13" s="93">
        <v>37.5</v>
      </c>
      <c r="Z13" s="91">
        <v>51</v>
      </c>
      <c r="AA13" s="38">
        <v>74</v>
      </c>
      <c r="AB13" s="38"/>
    </row>
    <row r="14" spans="1:28" ht="18.75" thickBot="1" x14ac:dyDescent="0.3">
      <c r="A14" s="96" t="s">
        <v>8</v>
      </c>
      <c r="B14" s="102">
        <v>99</v>
      </c>
      <c r="C14" s="21">
        <v>106.5</v>
      </c>
      <c r="D14" s="21">
        <v>228</v>
      </c>
      <c r="E14" s="21">
        <v>165</v>
      </c>
      <c r="F14" s="20">
        <v>20.5</v>
      </c>
      <c r="G14" s="21">
        <v>128</v>
      </c>
      <c r="H14" s="96">
        <v>121</v>
      </c>
      <c r="I14" s="121">
        <v>113.5</v>
      </c>
      <c r="J14" s="95">
        <v>107</v>
      </c>
      <c r="K14" s="121">
        <v>90</v>
      </c>
      <c r="L14" s="95">
        <v>64.900000000000006</v>
      </c>
      <c r="M14" s="19">
        <v>150.5</v>
      </c>
      <c r="N14" s="37">
        <v>153.5</v>
      </c>
      <c r="O14" s="95">
        <v>94</v>
      </c>
      <c r="P14" s="21">
        <v>44</v>
      </c>
      <c r="Q14" s="37">
        <v>56</v>
      </c>
      <c r="R14" s="174">
        <v>67.599999999999994</v>
      </c>
      <c r="S14" s="21">
        <v>93.5</v>
      </c>
      <c r="T14" s="19">
        <v>34</v>
      </c>
      <c r="U14" s="21">
        <v>46</v>
      </c>
      <c r="V14" s="21">
        <v>128.5</v>
      </c>
      <c r="W14" s="21">
        <v>126.5</v>
      </c>
      <c r="X14" s="37">
        <v>57</v>
      </c>
      <c r="Y14" s="122">
        <v>46</v>
      </c>
      <c r="Z14" s="175">
        <v>55</v>
      </c>
      <c r="AA14" s="38">
        <v>27.5</v>
      </c>
      <c r="AB14" s="38"/>
    </row>
    <row r="15" spans="1:28" ht="18" x14ac:dyDescent="0.25">
      <c r="A15" s="94" t="s">
        <v>13</v>
      </c>
      <c r="B15" s="109">
        <f t="shared" ref="B15:AA15" si="1">SUM(B12:B14)</f>
        <v>502</v>
      </c>
      <c r="C15" s="108">
        <f t="shared" si="1"/>
        <v>420.5</v>
      </c>
      <c r="D15" s="109">
        <f t="shared" si="1"/>
        <v>413</v>
      </c>
      <c r="E15" s="108">
        <f t="shared" si="1"/>
        <v>349</v>
      </c>
      <c r="F15" s="109">
        <f t="shared" si="1"/>
        <v>342.5</v>
      </c>
      <c r="G15" s="108">
        <f t="shared" si="1"/>
        <v>336</v>
      </c>
      <c r="H15" s="97">
        <f t="shared" si="1"/>
        <v>333</v>
      </c>
      <c r="I15" s="100">
        <f t="shared" si="1"/>
        <v>331</v>
      </c>
      <c r="J15" s="97">
        <f t="shared" si="1"/>
        <v>329</v>
      </c>
      <c r="K15" s="100">
        <f t="shared" si="1"/>
        <v>318.3</v>
      </c>
      <c r="L15" s="97">
        <f t="shared" si="1"/>
        <v>301.39999999999998</v>
      </c>
      <c r="M15" s="107">
        <f t="shared" si="1"/>
        <v>299</v>
      </c>
      <c r="N15" s="97">
        <f t="shared" si="1"/>
        <v>291.5</v>
      </c>
      <c r="O15" s="108">
        <f t="shared" si="1"/>
        <v>289</v>
      </c>
      <c r="P15" s="109">
        <f t="shared" si="1"/>
        <v>277.5</v>
      </c>
      <c r="Q15" s="100">
        <f t="shared" si="1"/>
        <v>264.8</v>
      </c>
      <c r="R15" s="176">
        <f t="shared" si="1"/>
        <v>257.2</v>
      </c>
      <c r="S15" s="108">
        <f t="shared" si="1"/>
        <v>249</v>
      </c>
      <c r="T15" s="178">
        <f t="shared" si="1"/>
        <v>247</v>
      </c>
      <c r="U15" s="108">
        <f t="shared" si="1"/>
        <v>243</v>
      </c>
      <c r="V15" s="109">
        <f t="shared" si="1"/>
        <v>238.5</v>
      </c>
      <c r="W15" s="108">
        <f t="shared" si="1"/>
        <v>237.5</v>
      </c>
      <c r="X15" s="97">
        <f t="shared" si="1"/>
        <v>199.4</v>
      </c>
      <c r="Y15" s="177">
        <f t="shared" si="1"/>
        <v>181.5</v>
      </c>
      <c r="Z15" s="107">
        <f t="shared" si="1"/>
        <v>177</v>
      </c>
      <c r="AA15" s="100">
        <f t="shared" si="1"/>
        <v>119</v>
      </c>
      <c r="AB15" s="100"/>
    </row>
    <row r="16" spans="1:28" ht="18.75" thickBot="1" x14ac:dyDescent="0.3">
      <c r="A16" s="122" t="s">
        <v>49</v>
      </c>
      <c r="B16" s="98">
        <v>1</v>
      </c>
      <c r="C16" s="99">
        <v>2</v>
      </c>
      <c r="D16" s="98">
        <v>3</v>
      </c>
      <c r="E16" s="99">
        <v>4</v>
      </c>
      <c r="F16" s="98">
        <v>5</v>
      </c>
      <c r="G16" s="99">
        <v>6</v>
      </c>
      <c r="H16" s="98">
        <v>7</v>
      </c>
      <c r="I16" s="99">
        <v>8</v>
      </c>
      <c r="J16" s="98">
        <v>9</v>
      </c>
      <c r="K16" s="99">
        <v>10</v>
      </c>
      <c r="L16" s="98">
        <v>11</v>
      </c>
      <c r="M16" s="99">
        <v>12</v>
      </c>
      <c r="N16" s="98">
        <v>13</v>
      </c>
      <c r="O16" s="99">
        <v>14</v>
      </c>
      <c r="P16" s="98">
        <v>15</v>
      </c>
      <c r="Q16" s="99">
        <v>16</v>
      </c>
      <c r="R16" s="98">
        <v>17</v>
      </c>
      <c r="S16" s="99">
        <v>18</v>
      </c>
      <c r="T16" s="98">
        <v>19</v>
      </c>
      <c r="U16" s="99">
        <v>20</v>
      </c>
      <c r="V16" s="98">
        <v>21</v>
      </c>
      <c r="W16" s="99">
        <v>22</v>
      </c>
      <c r="X16" s="98">
        <v>23</v>
      </c>
      <c r="Y16" s="99">
        <v>24</v>
      </c>
      <c r="Z16" s="159">
        <v>25</v>
      </c>
      <c r="AA16" s="192">
        <v>26</v>
      </c>
      <c r="AB16" s="159">
        <v>27</v>
      </c>
    </row>
    <row r="20" spans="1:29" ht="18" x14ac:dyDescent="0.25">
      <c r="A20" s="83" t="s">
        <v>50</v>
      </c>
      <c r="B20" s="83">
        <v>2000</v>
      </c>
      <c r="C20" s="83">
        <v>2001</v>
      </c>
      <c r="D20" s="83">
        <v>2002</v>
      </c>
      <c r="E20" s="83">
        <v>2003</v>
      </c>
      <c r="F20" s="83">
        <v>2004</v>
      </c>
      <c r="G20" s="83">
        <v>2005</v>
      </c>
      <c r="H20" s="83">
        <v>2006</v>
      </c>
      <c r="I20" s="83">
        <v>2007</v>
      </c>
      <c r="J20" s="83">
        <v>2008</v>
      </c>
      <c r="K20" s="83">
        <v>2009</v>
      </c>
      <c r="L20" s="83">
        <v>2010</v>
      </c>
      <c r="M20" s="83">
        <v>2011</v>
      </c>
      <c r="N20" s="83">
        <v>2012</v>
      </c>
      <c r="O20" s="83">
        <v>2013</v>
      </c>
      <c r="P20" s="83">
        <v>2014</v>
      </c>
      <c r="Q20" s="83">
        <v>2015</v>
      </c>
      <c r="R20" s="83">
        <v>2016</v>
      </c>
      <c r="S20" s="83">
        <v>2017</v>
      </c>
      <c r="T20" s="83">
        <v>2018</v>
      </c>
      <c r="U20" s="83">
        <v>2019</v>
      </c>
      <c r="V20" s="83">
        <v>2020</v>
      </c>
      <c r="W20" s="83">
        <v>2021</v>
      </c>
      <c r="X20" s="83">
        <v>2022</v>
      </c>
      <c r="Y20" s="83">
        <v>2023</v>
      </c>
      <c r="Z20" s="83">
        <v>2024</v>
      </c>
      <c r="AA20" s="83">
        <v>2025</v>
      </c>
      <c r="AB20" s="83">
        <v>2026</v>
      </c>
      <c r="AC20" s="83">
        <v>2027</v>
      </c>
    </row>
    <row r="21" spans="1:29" ht="18" x14ac:dyDescent="0.25">
      <c r="A21" s="83" t="s">
        <v>13</v>
      </c>
      <c r="B21" s="83">
        <v>243</v>
      </c>
      <c r="C21" s="83">
        <v>247</v>
      </c>
      <c r="D21" s="83">
        <v>299</v>
      </c>
      <c r="E21" s="83">
        <v>177</v>
      </c>
      <c r="F21" s="83">
        <v>277.5</v>
      </c>
      <c r="G21" s="83">
        <v>349</v>
      </c>
      <c r="H21" s="83">
        <v>413</v>
      </c>
      <c r="I21" s="83">
        <v>237.5</v>
      </c>
      <c r="J21" s="83">
        <v>502</v>
      </c>
      <c r="K21" s="83">
        <v>420.5</v>
      </c>
      <c r="L21" s="83">
        <v>336</v>
      </c>
      <c r="M21" s="83">
        <v>249</v>
      </c>
      <c r="N21" s="83">
        <v>342.5</v>
      </c>
      <c r="O21" s="83">
        <v>238.5</v>
      </c>
      <c r="P21" s="83">
        <v>289</v>
      </c>
      <c r="Q21" s="83">
        <v>119</v>
      </c>
      <c r="R21" s="83">
        <v>301.39999999999998</v>
      </c>
      <c r="S21" s="83">
        <v>318.3</v>
      </c>
      <c r="T21" s="83">
        <v>329</v>
      </c>
      <c r="U21" s="83">
        <v>199.4</v>
      </c>
      <c r="V21" s="83">
        <v>331</v>
      </c>
      <c r="W21" s="83">
        <v>291.5</v>
      </c>
      <c r="X21" s="83">
        <v>264.8</v>
      </c>
      <c r="Y21" s="83">
        <v>333</v>
      </c>
      <c r="Z21" s="83">
        <v>181.5</v>
      </c>
      <c r="AA21" s="83">
        <v>257.2</v>
      </c>
      <c r="AB21" s="28"/>
      <c r="AC21" s="28"/>
    </row>
  </sheetData>
  <sortState xmlns:xlrd2="http://schemas.microsoft.com/office/spreadsheetml/2017/richdata2" columnSort="1" ref="B11:AA15">
    <sortCondition descending="1" ref="B15:AA15"/>
  </sortState>
  <mergeCells count="1">
    <mergeCell ref="A1:X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5033-F6CF-4284-A0E1-62ECE13FCEDC}">
  <sheetPr>
    <pageSetUpPr fitToPage="1"/>
  </sheetPr>
  <dimension ref="A1:AC20"/>
  <sheetViews>
    <sheetView zoomScale="75" zoomScaleNormal="75" workbookViewId="0">
      <selection activeCell="AB15" sqref="AB15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5" width="9.85546875" customWidth="1"/>
  </cols>
  <sheetData>
    <row r="1" spans="1:28" ht="25.5" x14ac:dyDescent="0.35">
      <c r="A1" s="202" t="s">
        <v>52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</row>
    <row r="2" spans="1:28" s="25" customFormat="1" ht="20.100000000000001" customHeight="1" thickBot="1" x14ac:dyDescent="0.3"/>
    <row r="3" spans="1:28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3">
        <v>2023</v>
      </c>
      <c r="Z3" s="2">
        <v>2024</v>
      </c>
      <c r="AA3" s="92">
        <v>2025</v>
      </c>
      <c r="AB3" s="92">
        <v>2025</v>
      </c>
    </row>
    <row r="4" spans="1:28" s="25" customFormat="1" ht="18" x14ac:dyDescent="0.25">
      <c r="A4" s="10" t="s">
        <v>9</v>
      </c>
      <c r="B4" s="11">
        <v>52</v>
      </c>
      <c r="C4" s="12">
        <v>115</v>
      </c>
      <c r="D4" s="12">
        <v>60.5</v>
      </c>
      <c r="E4" s="12">
        <v>78</v>
      </c>
      <c r="F4" s="11">
        <v>42</v>
      </c>
      <c r="G4" s="13">
        <v>46.5</v>
      </c>
      <c r="H4" s="11">
        <v>30.5</v>
      </c>
      <c r="I4" s="14">
        <v>261</v>
      </c>
      <c r="J4" s="11">
        <v>69</v>
      </c>
      <c r="K4" s="14">
        <v>58</v>
      </c>
      <c r="L4" s="11">
        <v>178</v>
      </c>
      <c r="M4" s="13">
        <v>33.5</v>
      </c>
      <c r="N4" s="13">
        <v>108</v>
      </c>
      <c r="O4" s="11">
        <v>89</v>
      </c>
      <c r="P4" s="35">
        <v>138</v>
      </c>
      <c r="Q4" s="35">
        <v>44</v>
      </c>
      <c r="R4" s="35">
        <v>49</v>
      </c>
      <c r="S4" s="35">
        <v>111.5</v>
      </c>
      <c r="T4" s="35">
        <v>79</v>
      </c>
      <c r="U4" s="35">
        <v>111.5</v>
      </c>
      <c r="V4" s="35">
        <v>132.5</v>
      </c>
      <c r="W4" s="35">
        <v>41</v>
      </c>
      <c r="X4" s="35">
        <v>59</v>
      </c>
      <c r="Y4" s="38">
        <v>48.5</v>
      </c>
      <c r="Z4" s="35">
        <v>222.5</v>
      </c>
      <c r="AA4" s="180">
        <v>114.6</v>
      </c>
      <c r="AB4" s="180"/>
    </row>
    <row r="5" spans="1:28" s="25" customFormat="1" ht="18" x14ac:dyDescent="0.25">
      <c r="A5" s="10" t="s">
        <v>10</v>
      </c>
      <c r="B5" s="11">
        <v>88</v>
      </c>
      <c r="C5" s="12">
        <v>36</v>
      </c>
      <c r="D5" s="12">
        <v>99.5</v>
      </c>
      <c r="E5" s="12">
        <v>57.5</v>
      </c>
      <c r="F5" s="11">
        <v>73</v>
      </c>
      <c r="G5" s="13">
        <v>10</v>
      </c>
      <c r="H5" s="11">
        <v>59</v>
      </c>
      <c r="I5" s="14">
        <v>115</v>
      </c>
      <c r="J5" s="11">
        <v>38</v>
      </c>
      <c r="K5" s="14">
        <v>45</v>
      </c>
      <c r="L5" s="11">
        <v>64</v>
      </c>
      <c r="M5" s="13">
        <v>76</v>
      </c>
      <c r="N5" s="13">
        <v>84</v>
      </c>
      <c r="O5" s="11">
        <v>35</v>
      </c>
      <c r="P5" s="35">
        <v>63</v>
      </c>
      <c r="Q5" s="35">
        <v>134</v>
      </c>
      <c r="R5" s="35">
        <v>82.5</v>
      </c>
      <c r="S5" s="35">
        <v>50</v>
      </c>
      <c r="T5" s="35">
        <v>57.4</v>
      </c>
      <c r="U5" s="35">
        <v>32.5</v>
      </c>
      <c r="V5" s="35">
        <v>124.5</v>
      </c>
      <c r="W5" s="35">
        <v>28.5</v>
      </c>
      <c r="X5" s="35">
        <v>17</v>
      </c>
      <c r="Y5" s="38">
        <v>71</v>
      </c>
      <c r="Z5" s="35">
        <v>68</v>
      </c>
      <c r="AA5" s="93">
        <v>65.3</v>
      </c>
      <c r="AB5" s="93"/>
    </row>
    <row r="6" spans="1:28" s="25" customFormat="1" ht="18.75" thickBot="1" x14ac:dyDescent="0.3">
      <c r="A6" s="10" t="s">
        <v>11</v>
      </c>
      <c r="B6" s="11">
        <v>94</v>
      </c>
      <c r="C6" s="12">
        <v>22</v>
      </c>
      <c r="D6" s="12">
        <v>62</v>
      </c>
      <c r="E6" s="12">
        <v>51</v>
      </c>
      <c r="F6" s="11">
        <v>22</v>
      </c>
      <c r="G6" s="13">
        <v>62</v>
      </c>
      <c r="H6" s="11">
        <v>44.5</v>
      </c>
      <c r="I6" s="14">
        <v>60</v>
      </c>
      <c r="J6" s="11">
        <v>47</v>
      </c>
      <c r="K6" s="14">
        <v>46.5</v>
      </c>
      <c r="L6" s="11">
        <v>69</v>
      </c>
      <c r="M6" s="13">
        <v>0</v>
      </c>
      <c r="N6" s="13">
        <v>89</v>
      </c>
      <c r="O6" s="11">
        <v>151</v>
      </c>
      <c r="P6" s="35">
        <v>60</v>
      </c>
      <c r="Q6" s="35">
        <v>5</v>
      </c>
      <c r="R6" s="35">
        <v>66.5</v>
      </c>
      <c r="S6" s="35">
        <v>38</v>
      </c>
      <c r="T6" s="35">
        <v>64.5</v>
      </c>
      <c r="U6" s="35">
        <v>108</v>
      </c>
      <c r="V6" s="35">
        <v>7</v>
      </c>
      <c r="W6" s="35">
        <v>55</v>
      </c>
      <c r="X6" s="35">
        <v>57</v>
      </c>
      <c r="Y6" s="38">
        <v>94.5</v>
      </c>
      <c r="Z6" s="35">
        <v>8.5</v>
      </c>
      <c r="AA6" s="96">
        <v>79.099999999999994</v>
      </c>
      <c r="AB6" s="96"/>
    </row>
    <row r="7" spans="1:28" ht="18.75" thickBot="1" x14ac:dyDescent="0.3">
      <c r="A7" s="60" t="s">
        <v>13</v>
      </c>
      <c r="B7" s="61">
        <f t="shared" ref="B7:Y7" si="0">SUM(B4:B6)</f>
        <v>234</v>
      </c>
      <c r="C7" s="62">
        <f t="shared" si="0"/>
        <v>173</v>
      </c>
      <c r="D7" s="62">
        <f t="shared" si="0"/>
        <v>222</v>
      </c>
      <c r="E7" s="62">
        <f t="shared" si="0"/>
        <v>186.5</v>
      </c>
      <c r="F7" s="61">
        <f t="shared" si="0"/>
        <v>137</v>
      </c>
      <c r="G7" s="63">
        <f t="shared" si="0"/>
        <v>118.5</v>
      </c>
      <c r="H7" s="61">
        <f t="shared" si="0"/>
        <v>134</v>
      </c>
      <c r="I7" s="64">
        <f t="shared" si="0"/>
        <v>436</v>
      </c>
      <c r="J7" s="65">
        <f t="shared" si="0"/>
        <v>154</v>
      </c>
      <c r="K7" s="64">
        <f t="shared" si="0"/>
        <v>149.5</v>
      </c>
      <c r="L7" s="65">
        <f t="shared" si="0"/>
        <v>311</v>
      </c>
      <c r="M7" s="63">
        <f t="shared" si="0"/>
        <v>109.5</v>
      </c>
      <c r="N7" s="63">
        <f t="shared" si="0"/>
        <v>281</v>
      </c>
      <c r="O7" s="61">
        <f t="shared" si="0"/>
        <v>275</v>
      </c>
      <c r="P7" s="63">
        <f t="shared" si="0"/>
        <v>261</v>
      </c>
      <c r="Q7" s="66">
        <f t="shared" si="0"/>
        <v>183</v>
      </c>
      <c r="R7" s="66">
        <f t="shared" si="0"/>
        <v>198</v>
      </c>
      <c r="S7" s="66">
        <f t="shared" si="0"/>
        <v>199.5</v>
      </c>
      <c r="T7" s="66">
        <f t="shared" si="0"/>
        <v>200.9</v>
      </c>
      <c r="U7" s="66">
        <f t="shared" si="0"/>
        <v>252</v>
      </c>
      <c r="V7" s="66">
        <f t="shared" si="0"/>
        <v>264</v>
      </c>
      <c r="W7" s="66">
        <f t="shared" si="0"/>
        <v>124.5</v>
      </c>
      <c r="X7" s="66">
        <f t="shared" si="0"/>
        <v>133</v>
      </c>
      <c r="Y7" s="67">
        <f t="shared" si="0"/>
        <v>214</v>
      </c>
      <c r="Z7" s="66">
        <f t="shared" ref="Z7" si="1">SUM(Z4:Z6)</f>
        <v>299</v>
      </c>
      <c r="AA7" s="181">
        <f>SUM(AA4:AA6)</f>
        <v>259</v>
      </c>
      <c r="AB7" s="181"/>
    </row>
    <row r="10" spans="1:28" ht="13.5" thickBot="1" x14ac:dyDescent="0.25"/>
    <row r="11" spans="1:28" ht="21" thickBot="1" x14ac:dyDescent="0.35">
      <c r="A11" s="1" t="s">
        <v>0</v>
      </c>
      <c r="B11" s="3">
        <v>2007</v>
      </c>
      <c r="C11" s="4">
        <v>2010</v>
      </c>
      <c r="D11" s="3">
        <v>2024</v>
      </c>
      <c r="E11" s="4">
        <v>2012</v>
      </c>
      <c r="F11" s="3">
        <v>2013</v>
      </c>
      <c r="G11" s="4">
        <v>2020</v>
      </c>
      <c r="H11" s="3">
        <v>2014</v>
      </c>
      <c r="I11" s="186">
        <v>2025</v>
      </c>
      <c r="J11" s="3">
        <v>2019</v>
      </c>
      <c r="K11" s="4">
        <v>2000</v>
      </c>
      <c r="L11" s="3">
        <v>2002</v>
      </c>
      <c r="M11" s="4">
        <v>2023</v>
      </c>
      <c r="N11" s="3">
        <v>2018</v>
      </c>
      <c r="O11" s="4">
        <v>2017</v>
      </c>
      <c r="P11" s="3">
        <v>2016</v>
      </c>
      <c r="Q11" s="4">
        <v>2003</v>
      </c>
      <c r="R11" s="3">
        <v>2015</v>
      </c>
      <c r="S11" s="4">
        <v>2001</v>
      </c>
      <c r="T11" s="3">
        <v>2008</v>
      </c>
      <c r="U11" s="4">
        <v>2009</v>
      </c>
      <c r="V11" s="3">
        <v>2004</v>
      </c>
      <c r="W11" s="4">
        <v>2006</v>
      </c>
      <c r="X11" s="3">
        <v>2022</v>
      </c>
      <c r="Y11" s="141">
        <v>2021</v>
      </c>
      <c r="Z11" s="3">
        <v>2005</v>
      </c>
      <c r="AA11" s="3">
        <v>2011</v>
      </c>
      <c r="AB11" s="3">
        <v>2026</v>
      </c>
    </row>
    <row r="12" spans="1:28" ht="18" x14ac:dyDescent="0.25">
      <c r="A12" s="10" t="s">
        <v>9</v>
      </c>
      <c r="B12" s="11">
        <v>261</v>
      </c>
      <c r="C12" s="14">
        <v>178</v>
      </c>
      <c r="D12" s="38">
        <v>222.5</v>
      </c>
      <c r="E12" s="14">
        <v>108</v>
      </c>
      <c r="F12" s="11">
        <v>89</v>
      </c>
      <c r="G12" s="120">
        <v>132.5</v>
      </c>
      <c r="H12" s="38">
        <v>138</v>
      </c>
      <c r="I12" s="187">
        <v>114.6</v>
      </c>
      <c r="J12" s="38">
        <v>111.5</v>
      </c>
      <c r="K12" s="14">
        <v>52</v>
      </c>
      <c r="L12" s="91">
        <v>60.5</v>
      </c>
      <c r="M12" s="120">
        <v>48.5</v>
      </c>
      <c r="N12" s="38">
        <v>79</v>
      </c>
      <c r="O12" s="120">
        <v>111.5</v>
      </c>
      <c r="P12" s="38">
        <v>49</v>
      </c>
      <c r="Q12" s="151">
        <v>78</v>
      </c>
      <c r="R12" s="38">
        <v>44</v>
      </c>
      <c r="S12" s="151">
        <v>115</v>
      </c>
      <c r="T12" s="11">
        <v>69</v>
      </c>
      <c r="U12" s="14">
        <v>58</v>
      </c>
      <c r="V12" s="11">
        <v>42</v>
      </c>
      <c r="W12" s="14">
        <v>30.5</v>
      </c>
      <c r="X12" s="38">
        <v>59</v>
      </c>
      <c r="Y12" s="38">
        <v>41</v>
      </c>
      <c r="Z12" s="11">
        <v>46.5</v>
      </c>
      <c r="AA12" s="7">
        <v>33.5</v>
      </c>
      <c r="AB12" s="7"/>
    </row>
    <row r="13" spans="1:28" ht="18" x14ac:dyDescent="0.25">
      <c r="A13" s="10" t="s">
        <v>10</v>
      </c>
      <c r="B13" s="11">
        <v>115</v>
      </c>
      <c r="C13" s="14">
        <v>64</v>
      </c>
      <c r="D13" s="38">
        <v>68</v>
      </c>
      <c r="E13" s="14">
        <v>84</v>
      </c>
      <c r="F13" s="11">
        <v>35</v>
      </c>
      <c r="G13" s="120">
        <v>124.5</v>
      </c>
      <c r="H13" s="38">
        <v>63</v>
      </c>
      <c r="I13" s="187">
        <v>65.3</v>
      </c>
      <c r="J13" s="38">
        <v>32.5</v>
      </c>
      <c r="K13" s="14">
        <v>88</v>
      </c>
      <c r="L13" s="91">
        <v>99.5</v>
      </c>
      <c r="M13" s="120">
        <v>71</v>
      </c>
      <c r="N13" s="38">
        <v>57.4</v>
      </c>
      <c r="O13" s="120">
        <v>50</v>
      </c>
      <c r="P13" s="38">
        <v>82.5</v>
      </c>
      <c r="Q13" s="151">
        <v>57.5</v>
      </c>
      <c r="R13" s="38">
        <v>134</v>
      </c>
      <c r="S13" s="151">
        <v>36</v>
      </c>
      <c r="T13" s="11">
        <v>38</v>
      </c>
      <c r="U13" s="14">
        <v>45</v>
      </c>
      <c r="V13" s="11">
        <v>73</v>
      </c>
      <c r="W13" s="14">
        <v>59</v>
      </c>
      <c r="X13" s="38">
        <v>17</v>
      </c>
      <c r="Y13" s="38">
        <v>28.5</v>
      </c>
      <c r="Z13" s="11">
        <v>10</v>
      </c>
      <c r="AA13" s="11">
        <v>76</v>
      </c>
      <c r="AB13" s="11"/>
    </row>
    <row r="14" spans="1:28" ht="18.75" thickBot="1" x14ac:dyDescent="0.3">
      <c r="A14" s="10" t="s">
        <v>11</v>
      </c>
      <c r="B14" s="11">
        <v>60</v>
      </c>
      <c r="C14" s="14">
        <v>69</v>
      </c>
      <c r="D14" s="38">
        <v>8.5</v>
      </c>
      <c r="E14" s="14">
        <v>89</v>
      </c>
      <c r="F14" s="11">
        <v>151</v>
      </c>
      <c r="G14" s="120">
        <v>7</v>
      </c>
      <c r="H14" s="38">
        <v>60</v>
      </c>
      <c r="I14" s="187">
        <v>79.099999999999994</v>
      </c>
      <c r="J14" s="38">
        <v>108</v>
      </c>
      <c r="K14" s="14">
        <v>94</v>
      </c>
      <c r="L14" s="91">
        <v>62</v>
      </c>
      <c r="M14" s="120">
        <v>94.5</v>
      </c>
      <c r="N14" s="38">
        <v>64.5</v>
      </c>
      <c r="O14" s="120">
        <v>38</v>
      </c>
      <c r="P14" s="38">
        <v>66.5</v>
      </c>
      <c r="Q14" s="151">
        <v>51</v>
      </c>
      <c r="R14" s="38">
        <v>5</v>
      </c>
      <c r="S14" s="151">
        <v>22</v>
      </c>
      <c r="T14" s="11">
        <v>47</v>
      </c>
      <c r="U14" s="14">
        <v>46.5</v>
      </c>
      <c r="V14" s="11">
        <v>22</v>
      </c>
      <c r="W14" s="14">
        <v>44.5</v>
      </c>
      <c r="X14" s="38">
        <v>57</v>
      </c>
      <c r="Y14" s="38">
        <v>55</v>
      </c>
      <c r="Z14" s="11">
        <v>62</v>
      </c>
      <c r="AA14" s="20">
        <v>0</v>
      </c>
      <c r="AB14" s="20"/>
    </row>
    <row r="15" spans="1:28" ht="18" x14ac:dyDescent="0.25">
      <c r="A15" s="133" t="s">
        <v>13</v>
      </c>
      <c r="B15" s="134">
        <f t="shared" ref="B15:AA15" si="2">SUM(B12:B14)</f>
        <v>436</v>
      </c>
      <c r="C15" s="143">
        <f t="shared" si="2"/>
        <v>311</v>
      </c>
      <c r="D15" s="136">
        <f t="shared" si="2"/>
        <v>299</v>
      </c>
      <c r="E15" s="135">
        <f t="shared" si="2"/>
        <v>281</v>
      </c>
      <c r="F15" s="134">
        <f t="shared" si="2"/>
        <v>275</v>
      </c>
      <c r="G15" s="142">
        <f t="shared" si="2"/>
        <v>264</v>
      </c>
      <c r="H15" s="134">
        <f t="shared" si="2"/>
        <v>261</v>
      </c>
      <c r="I15" s="188">
        <f t="shared" si="2"/>
        <v>259</v>
      </c>
      <c r="J15" s="136">
        <f t="shared" si="2"/>
        <v>252</v>
      </c>
      <c r="K15" s="135">
        <f t="shared" si="2"/>
        <v>234</v>
      </c>
      <c r="L15" s="140">
        <f t="shared" si="2"/>
        <v>222</v>
      </c>
      <c r="M15" s="142">
        <f t="shared" si="2"/>
        <v>214</v>
      </c>
      <c r="N15" s="136">
        <f t="shared" si="2"/>
        <v>200.9</v>
      </c>
      <c r="O15" s="142">
        <f t="shared" si="2"/>
        <v>199.5</v>
      </c>
      <c r="P15" s="136">
        <f t="shared" si="2"/>
        <v>198</v>
      </c>
      <c r="Q15" s="152">
        <f t="shared" si="2"/>
        <v>186.5</v>
      </c>
      <c r="R15" s="136">
        <f t="shared" si="2"/>
        <v>183</v>
      </c>
      <c r="S15" s="152">
        <f t="shared" si="2"/>
        <v>173</v>
      </c>
      <c r="T15" s="94">
        <f t="shared" si="2"/>
        <v>154</v>
      </c>
      <c r="U15" s="135">
        <f t="shared" si="2"/>
        <v>149.5</v>
      </c>
      <c r="V15" s="134">
        <f t="shared" si="2"/>
        <v>137</v>
      </c>
      <c r="W15" s="135">
        <f t="shared" si="2"/>
        <v>134</v>
      </c>
      <c r="X15" s="136">
        <f t="shared" si="2"/>
        <v>133</v>
      </c>
      <c r="Y15" s="189">
        <f t="shared" si="2"/>
        <v>124.5</v>
      </c>
      <c r="Z15" s="163">
        <f t="shared" si="2"/>
        <v>118.5</v>
      </c>
      <c r="AA15" s="163">
        <f t="shared" si="2"/>
        <v>109.5</v>
      </c>
      <c r="AB15" s="163"/>
    </row>
    <row r="16" spans="1:28" ht="18.75" thickBot="1" x14ac:dyDescent="0.3">
      <c r="A16" s="117" t="s">
        <v>49</v>
      </c>
      <c r="B16" s="122">
        <v>1</v>
      </c>
      <c r="C16" s="132">
        <v>2</v>
      </c>
      <c r="D16" s="122">
        <v>3</v>
      </c>
      <c r="E16" s="122">
        <v>4</v>
      </c>
      <c r="F16" s="132">
        <v>5</v>
      </c>
      <c r="G16" s="122">
        <v>6</v>
      </c>
      <c r="H16" s="122">
        <v>7</v>
      </c>
      <c r="I16" s="132">
        <v>8</v>
      </c>
      <c r="J16" s="122">
        <v>9</v>
      </c>
      <c r="K16" s="122">
        <v>10</v>
      </c>
      <c r="L16" s="132">
        <v>11</v>
      </c>
      <c r="M16" s="122">
        <v>12</v>
      </c>
      <c r="N16" s="122">
        <v>13</v>
      </c>
      <c r="O16" s="132">
        <v>14</v>
      </c>
      <c r="P16" s="122">
        <v>15</v>
      </c>
      <c r="Q16" s="122">
        <v>16</v>
      </c>
      <c r="R16" s="132">
        <v>17</v>
      </c>
      <c r="S16" s="122">
        <v>18</v>
      </c>
      <c r="T16" s="122">
        <v>19</v>
      </c>
      <c r="U16" s="132">
        <v>20</v>
      </c>
      <c r="V16" s="122">
        <v>21</v>
      </c>
      <c r="W16" s="122">
        <v>22</v>
      </c>
      <c r="X16" s="132">
        <v>23</v>
      </c>
      <c r="Y16" s="122">
        <v>24</v>
      </c>
      <c r="Z16" s="159">
        <v>25</v>
      </c>
      <c r="AA16" s="159">
        <v>26</v>
      </c>
      <c r="AB16" s="159">
        <v>27</v>
      </c>
    </row>
    <row r="19" spans="1:29" ht="20.25" x14ac:dyDescent="0.3">
      <c r="A19" s="49" t="s">
        <v>50</v>
      </c>
      <c r="B19" s="50">
        <v>2000</v>
      </c>
      <c r="C19" s="50">
        <v>2001</v>
      </c>
      <c r="D19" s="50">
        <v>2002</v>
      </c>
      <c r="E19" s="50">
        <v>2003</v>
      </c>
      <c r="F19" s="50">
        <v>2004</v>
      </c>
      <c r="G19" s="50">
        <v>2005</v>
      </c>
      <c r="H19" s="50">
        <v>2006</v>
      </c>
      <c r="I19" s="50">
        <v>2007</v>
      </c>
      <c r="J19" s="50">
        <v>2008</v>
      </c>
      <c r="K19" s="50">
        <v>2009</v>
      </c>
      <c r="L19" s="50">
        <v>2010</v>
      </c>
      <c r="M19" s="50">
        <v>2011</v>
      </c>
      <c r="N19" s="50">
        <v>2012</v>
      </c>
      <c r="O19" s="50">
        <v>2013</v>
      </c>
      <c r="P19" s="50">
        <v>2014</v>
      </c>
      <c r="Q19" s="50">
        <v>2015</v>
      </c>
      <c r="R19" s="50">
        <v>2016</v>
      </c>
      <c r="S19" s="50">
        <v>2017</v>
      </c>
      <c r="T19" s="50">
        <v>2018</v>
      </c>
      <c r="U19" s="50">
        <v>2019</v>
      </c>
      <c r="V19" s="50">
        <v>2020</v>
      </c>
      <c r="W19" s="50">
        <v>2021</v>
      </c>
      <c r="X19" s="50">
        <v>2022</v>
      </c>
      <c r="Y19" s="50">
        <v>2023</v>
      </c>
      <c r="Z19" s="50">
        <v>2024</v>
      </c>
      <c r="AA19" s="50">
        <v>2025</v>
      </c>
      <c r="AB19" s="50">
        <v>2026</v>
      </c>
      <c r="AC19" s="50">
        <v>2027</v>
      </c>
    </row>
    <row r="20" spans="1:29" ht="18" x14ac:dyDescent="0.25">
      <c r="A20" s="139" t="s">
        <v>13</v>
      </c>
      <c r="B20" s="137">
        <v>234</v>
      </c>
      <c r="C20" s="138">
        <v>173</v>
      </c>
      <c r="D20" s="138">
        <v>222</v>
      </c>
      <c r="E20" s="138">
        <v>186.5</v>
      </c>
      <c r="F20" s="137">
        <v>137</v>
      </c>
      <c r="G20" s="137">
        <v>118.5</v>
      </c>
      <c r="H20" s="137">
        <v>134</v>
      </c>
      <c r="I20" s="137">
        <v>436</v>
      </c>
      <c r="J20" s="139">
        <v>154</v>
      </c>
      <c r="K20" s="137">
        <v>149.5</v>
      </c>
      <c r="L20" s="139">
        <v>311</v>
      </c>
      <c r="M20" s="137">
        <v>109.5</v>
      </c>
      <c r="N20" s="137">
        <v>281</v>
      </c>
      <c r="O20" s="137">
        <v>275</v>
      </c>
      <c r="P20" s="137">
        <v>261</v>
      </c>
      <c r="Q20" s="41">
        <v>183</v>
      </c>
      <c r="R20" s="41">
        <v>198</v>
      </c>
      <c r="S20" s="41">
        <v>199.5</v>
      </c>
      <c r="T20" s="41">
        <v>200.9</v>
      </c>
      <c r="U20" s="41">
        <v>252</v>
      </c>
      <c r="V20" s="41">
        <v>264</v>
      </c>
      <c r="W20" s="41">
        <v>124.5</v>
      </c>
      <c r="X20" s="41">
        <v>133</v>
      </c>
      <c r="Y20" s="41">
        <v>214</v>
      </c>
      <c r="Z20" s="41">
        <v>299</v>
      </c>
      <c r="AA20" s="41">
        <v>259</v>
      </c>
      <c r="AB20" s="41"/>
      <c r="AC20" s="41"/>
    </row>
  </sheetData>
  <sortState xmlns:xlrd2="http://schemas.microsoft.com/office/spreadsheetml/2017/richdata2" columnSort="1" ref="B11:AA15">
    <sortCondition descending="1" ref="B15:AA15"/>
  </sortState>
  <mergeCells count="1">
    <mergeCell ref="A1:Y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2706-AF07-48D1-87B6-F7653772BD11}">
  <sheetPr>
    <pageSetUpPr fitToPage="1"/>
  </sheetPr>
  <dimension ref="A1:AB19"/>
  <sheetViews>
    <sheetView zoomScale="75" zoomScaleNormal="75" workbookViewId="0">
      <selection activeCell="AA23" sqref="AA23"/>
    </sheetView>
  </sheetViews>
  <sheetFormatPr baseColWidth="10" defaultRowHeight="12.75" x14ac:dyDescent="0.2"/>
  <cols>
    <col min="1" max="1" width="15.85546875" bestFit="1" customWidth="1"/>
    <col min="2" max="2" width="11.5703125" bestFit="1" customWidth="1"/>
    <col min="3" max="3" width="12.140625" bestFit="1" customWidth="1"/>
    <col min="4" max="6" width="10.140625" bestFit="1" customWidth="1"/>
    <col min="7" max="8" width="10" bestFit="1" customWidth="1"/>
    <col min="9" max="9" width="10.28515625" bestFit="1" customWidth="1"/>
    <col min="10" max="11" width="10.140625" bestFit="1" customWidth="1"/>
    <col min="12" max="12" width="10.7109375" customWidth="1"/>
    <col min="13" max="13" width="9.85546875" bestFit="1" customWidth="1"/>
    <col min="14" max="14" width="9.5703125" bestFit="1" customWidth="1"/>
    <col min="15" max="15" width="10.28515625" bestFit="1" customWidth="1"/>
    <col min="16" max="19" width="11.28515625" bestFit="1" customWidth="1"/>
    <col min="20" max="25" width="9.85546875" customWidth="1"/>
  </cols>
  <sheetData>
    <row r="1" spans="1:28" ht="25.5" x14ac:dyDescent="0.35">
      <c r="A1" s="202" t="s">
        <v>53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</row>
    <row r="2" spans="1:28" s="25" customFormat="1" ht="20.100000000000001" customHeight="1" x14ac:dyDescent="0.25"/>
    <row r="3" spans="1:28" s="24" customFormat="1" ht="20.25" x14ac:dyDescent="0.3">
      <c r="A3" s="49" t="s">
        <v>0</v>
      </c>
      <c r="B3" s="144" t="s">
        <v>55</v>
      </c>
      <c r="C3" s="144" t="s">
        <v>56</v>
      </c>
      <c r="D3" s="144" t="s">
        <v>57</v>
      </c>
      <c r="E3" s="144" t="s">
        <v>58</v>
      </c>
      <c r="F3" s="144" t="s">
        <v>59</v>
      </c>
      <c r="G3" s="144" t="s">
        <v>60</v>
      </c>
      <c r="H3" s="144" t="s">
        <v>61</v>
      </c>
      <c r="I3" s="144" t="s">
        <v>62</v>
      </c>
      <c r="J3" s="144" t="s">
        <v>63</v>
      </c>
      <c r="K3" s="144" t="s">
        <v>64</v>
      </c>
      <c r="L3" s="144" t="s">
        <v>65</v>
      </c>
      <c r="M3" s="144" t="s">
        <v>66</v>
      </c>
      <c r="N3" s="144" t="s">
        <v>67</v>
      </c>
      <c r="O3" s="144" t="s">
        <v>68</v>
      </c>
      <c r="P3" s="144" t="s">
        <v>69</v>
      </c>
      <c r="Q3" s="144" t="s">
        <v>70</v>
      </c>
      <c r="R3" s="144" t="s">
        <v>71</v>
      </c>
      <c r="S3" s="144" t="s">
        <v>72</v>
      </c>
      <c r="T3" s="144" t="s">
        <v>73</v>
      </c>
      <c r="U3" s="144" t="s">
        <v>74</v>
      </c>
      <c r="V3" s="144" t="s">
        <v>54</v>
      </c>
      <c r="W3" s="144" t="s">
        <v>75</v>
      </c>
      <c r="X3" s="144" t="s">
        <v>76</v>
      </c>
      <c r="Y3" s="144" t="s">
        <v>77</v>
      </c>
      <c r="Z3" s="144" t="s">
        <v>79</v>
      </c>
      <c r="AA3" s="144" t="s">
        <v>81</v>
      </c>
      <c r="AB3" s="144" t="s">
        <v>83</v>
      </c>
    </row>
    <row r="4" spans="1:28" s="24" customFormat="1" ht="20.25" x14ac:dyDescent="0.3">
      <c r="A4" s="83" t="s">
        <v>12</v>
      </c>
      <c r="B4" s="78">
        <v>24</v>
      </c>
      <c r="C4" s="82">
        <v>9</v>
      </c>
      <c r="D4" s="82">
        <v>65</v>
      </c>
      <c r="E4" s="82">
        <v>26</v>
      </c>
      <c r="F4" s="78">
        <v>44.5</v>
      </c>
      <c r="G4" s="78">
        <v>86</v>
      </c>
      <c r="H4" s="78">
        <v>11</v>
      </c>
      <c r="I4" s="78">
        <v>74</v>
      </c>
      <c r="J4" s="78">
        <v>72.5</v>
      </c>
      <c r="K4" s="78">
        <v>57</v>
      </c>
      <c r="L4" s="78">
        <v>38</v>
      </c>
      <c r="M4" s="78">
        <v>23.5</v>
      </c>
      <c r="N4" s="78">
        <v>43</v>
      </c>
      <c r="O4" s="78">
        <v>22</v>
      </c>
      <c r="P4" s="79">
        <v>67</v>
      </c>
      <c r="Q4" s="79">
        <v>2.5</v>
      </c>
      <c r="R4" s="79">
        <v>21</v>
      </c>
      <c r="S4" s="79">
        <v>42.5</v>
      </c>
      <c r="T4" s="79">
        <v>51.5</v>
      </c>
      <c r="U4" s="79">
        <v>54</v>
      </c>
      <c r="V4" s="79">
        <v>53</v>
      </c>
      <c r="W4" s="79">
        <v>37.5</v>
      </c>
      <c r="X4" s="79">
        <v>35</v>
      </c>
      <c r="Y4" s="79">
        <v>115</v>
      </c>
      <c r="Z4" s="79">
        <v>18.5</v>
      </c>
      <c r="AA4" s="79">
        <v>37.5</v>
      </c>
      <c r="AB4" s="79"/>
    </row>
    <row r="5" spans="1:28" s="25" customFormat="1" ht="18" x14ac:dyDescent="0.25">
      <c r="A5" s="83" t="s">
        <v>1</v>
      </c>
      <c r="B5" s="82">
        <v>11</v>
      </c>
      <c r="C5" s="82">
        <v>5</v>
      </c>
      <c r="D5" s="82">
        <v>38</v>
      </c>
      <c r="E5" s="78">
        <v>48</v>
      </c>
      <c r="F5" s="78">
        <v>29</v>
      </c>
      <c r="G5" s="78">
        <v>48</v>
      </c>
      <c r="H5" s="78">
        <v>56</v>
      </c>
      <c r="I5" s="78">
        <v>20.5</v>
      </c>
      <c r="J5" s="78">
        <v>55</v>
      </c>
      <c r="K5" s="78">
        <v>51</v>
      </c>
      <c r="L5" s="78">
        <v>20</v>
      </c>
      <c r="M5" s="78">
        <v>43.5</v>
      </c>
      <c r="N5" s="78">
        <v>98</v>
      </c>
      <c r="O5" s="79">
        <v>37</v>
      </c>
      <c r="P5" s="79">
        <v>52</v>
      </c>
      <c r="Q5" s="79">
        <v>57.5</v>
      </c>
      <c r="R5" s="79">
        <v>20.25</v>
      </c>
      <c r="S5" s="79">
        <v>35</v>
      </c>
      <c r="T5" s="79">
        <v>51.5</v>
      </c>
      <c r="U5" s="79">
        <v>13</v>
      </c>
      <c r="V5" s="79">
        <v>60</v>
      </c>
      <c r="W5" s="79">
        <v>31.5</v>
      </c>
      <c r="X5" s="79">
        <v>45</v>
      </c>
      <c r="Y5" s="83">
        <v>52</v>
      </c>
      <c r="Z5" s="83">
        <v>27.5</v>
      </c>
      <c r="AA5" s="83">
        <v>35</v>
      </c>
      <c r="AB5" s="83"/>
    </row>
    <row r="6" spans="1:28" s="25" customFormat="1" ht="18" x14ac:dyDescent="0.25">
      <c r="A6" s="83" t="s">
        <v>2</v>
      </c>
      <c r="B6" s="82">
        <v>0.5</v>
      </c>
      <c r="C6" s="82">
        <v>17.5</v>
      </c>
      <c r="D6" s="82">
        <v>17</v>
      </c>
      <c r="E6" s="78">
        <v>68.5</v>
      </c>
      <c r="F6" s="78">
        <v>59</v>
      </c>
      <c r="G6" s="78">
        <v>24</v>
      </c>
      <c r="H6" s="78">
        <v>14</v>
      </c>
      <c r="I6" s="78">
        <v>1</v>
      </c>
      <c r="J6" s="78">
        <v>69</v>
      </c>
      <c r="K6" s="78">
        <v>31</v>
      </c>
      <c r="L6" s="78">
        <v>10</v>
      </c>
      <c r="M6" s="78">
        <v>30</v>
      </c>
      <c r="N6" s="83">
        <v>89.5</v>
      </c>
      <c r="O6" s="79">
        <v>73</v>
      </c>
      <c r="P6" s="79">
        <v>39</v>
      </c>
      <c r="Q6" s="79">
        <v>72</v>
      </c>
      <c r="R6" s="79">
        <v>33</v>
      </c>
      <c r="S6" s="79">
        <v>62</v>
      </c>
      <c r="T6" s="79">
        <v>23</v>
      </c>
      <c r="U6" s="79">
        <v>29</v>
      </c>
      <c r="V6" s="79">
        <v>22</v>
      </c>
      <c r="W6" s="79">
        <v>29.5</v>
      </c>
      <c r="X6" s="79">
        <v>31</v>
      </c>
      <c r="Y6" s="83">
        <v>25</v>
      </c>
      <c r="Z6" s="83">
        <v>14</v>
      </c>
      <c r="AA6" s="83">
        <v>57.9</v>
      </c>
      <c r="AB6" s="83"/>
    </row>
    <row r="7" spans="1:28" ht="18" x14ac:dyDescent="0.25">
      <c r="A7" s="139" t="s">
        <v>13</v>
      </c>
      <c r="B7" s="137">
        <f t="shared" ref="B7:X7" si="0">SUM(B4:B6)</f>
        <v>35.5</v>
      </c>
      <c r="C7" s="138">
        <f t="shared" si="0"/>
        <v>31.5</v>
      </c>
      <c r="D7" s="138">
        <f t="shared" si="0"/>
        <v>120</v>
      </c>
      <c r="E7" s="138">
        <f t="shared" si="0"/>
        <v>142.5</v>
      </c>
      <c r="F7" s="137">
        <f t="shared" si="0"/>
        <v>132.5</v>
      </c>
      <c r="G7" s="137">
        <f t="shared" si="0"/>
        <v>158</v>
      </c>
      <c r="H7" s="137">
        <f t="shared" si="0"/>
        <v>81</v>
      </c>
      <c r="I7" s="137">
        <f t="shared" si="0"/>
        <v>95.5</v>
      </c>
      <c r="J7" s="137">
        <f t="shared" si="0"/>
        <v>196.5</v>
      </c>
      <c r="K7" s="137">
        <f t="shared" si="0"/>
        <v>139</v>
      </c>
      <c r="L7" s="137">
        <f t="shared" si="0"/>
        <v>68</v>
      </c>
      <c r="M7" s="137">
        <f t="shared" si="0"/>
        <v>97</v>
      </c>
      <c r="N7" s="137">
        <f t="shared" si="0"/>
        <v>230.5</v>
      </c>
      <c r="O7" s="137">
        <f t="shared" si="0"/>
        <v>132</v>
      </c>
      <c r="P7" s="137">
        <f t="shared" si="0"/>
        <v>158</v>
      </c>
      <c r="Q7" s="41">
        <f t="shared" si="0"/>
        <v>132</v>
      </c>
      <c r="R7" s="41">
        <f t="shared" si="0"/>
        <v>74.25</v>
      </c>
      <c r="S7" s="41">
        <f t="shared" si="0"/>
        <v>139.5</v>
      </c>
      <c r="T7" s="41">
        <f t="shared" si="0"/>
        <v>126</v>
      </c>
      <c r="U7" s="41">
        <f t="shared" si="0"/>
        <v>96</v>
      </c>
      <c r="V7" s="41">
        <f t="shared" si="0"/>
        <v>135</v>
      </c>
      <c r="W7" s="41">
        <f t="shared" si="0"/>
        <v>98.5</v>
      </c>
      <c r="X7" s="41">
        <f t="shared" si="0"/>
        <v>111</v>
      </c>
      <c r="Y7" s="41">
        <f>SUM(Y4:Y6)</f>
        <v>192</v>
      </c>
      <c r="Z7" s="41">
        <f>SUM(Z4:Z6)</f>
        <v>60</v>
      </c>
      <c r="AA7" s="41">
        <f>SUM(AA4:AA6)</f>
        <v>130.4</v>
      </c>
      <c r="AB7" s="41"/>
    </row>
    <row r="10" spans="1:28" ht="20.25" x14ac:dyDescent="0.3">
      <c r="A10" s="49" t="s">
        <v>0</v>
      </c>
      <c r="B10" s="144" t="s">
        <v>67</v>
      </c>
      <c r="C10" s="144" t="s">
        <v>77</v>
      </c>
      <c r="D10" s="144" t="s">
        <v>63</v>
      </c>
      <c r="E10" s="144" t="s">
        <v>60</v>
      </c>
      <c r="F10" s="144" t="s">
        <v>69</v>
      </c>
      <c r="G10" s="144" t="s">
        <v>58</v>
      </c>
      <c r="H10" s="144" t="s">
        <v>72</v>
      </c>
      <c r="I10" s="144" t="s">
        <v>64</v>
      </c>
      <c r="J10" s="144" t="s">
        <v>54</v>
      </c>
      <c r="K10" s="144" t="s">
        <v>59</v>
      </c>
      <c r="L10" s="144" t="s">
        <v>68</v>
      </c>
      <c r="M10" s="144" t="s">
        <v>70</v>
      </c>
      <c r="N10" s="145" t="s">
        <v>81</v>
      </c>
      <c r="O10" s="144" t="s">
        <v>73</v>
      </c>
      <c r="P10" s="144" t="s">
        <v>57</v>
      </c>
      <c r="Q10" s="144" t="s">
        <v>76</v>
      </c>
      <c r="R10" s="144" t="s">
        <v>75</v>
      </c>
      <c r="S10" s="144" t="s">
        <v>66</v>
      </c>
      <c r="T10" s="144" t="s">
        <v>74</v>
      </c>
      <c r="U10" s="144" t="s">
        <v>62</v>
      </c>
      <c r="V10" s="144" t="s">
        <v>61</v>
      </c>
      <c r="W10" s="144" t="s">
        <v>71</v>
      </c>
      <c r="X10" s="144" t="s">
        <v>65</v>
      </c>
      <c r="Y10" s="144" t="s">
        <v>79</v>
      </c>
      <c r="Z10" s="144" t="s">
        <v>55</v>
      </c>
      <c r="AA10" s="144" t="s">
        <v>56</v>
      </c>
      <c r="AB10" s="144" t="s">
        <v>83</v>
      </c>
    </row>
    <row r="11" spans="1:28" ht="18" x14ac:dyDescent="0.25">
      <c r="A11" s="83" t="s">
        <v>12</v>
      </c>
      <c r="B11" s="78">
        <v>43</v>
      </c>
      <c r="C11" s="79">
        <v>115</v>
      </c>
      <c r="D11" s="78">
        <v>72.5</v>
      </c>
      <c r="E11" s="78">
        <v>86</v>
      </c>
      <c r="F11" s="79">
        <v>67</v>
      </c>
      <c r="G11" s="82">
        <v>26</v>
      </c>
      <c r="H11" s="79">
        <v>42.5</v>
      </c>
      <c r="I11" s="78">
        <v>57</v>
      </c>
      <c r="J11" s="79">
        <v>53</v>
      </c>
      <c r="K11" s="78">
        <v>44.5</v>
      </c>
      <c r="L11" s="78">
        <v>22</v>
      </c>
      <c r="M11" s="79">
        <v>2.5</v>
      </c>
      <c r="N11" s="146">
        <v>37.5</v>
      </c>
      <c r="O11" s="79">
        <v>51.5</v>
      </c>
      <c r="P11" s="82">
        <v>65</v>
      </c>
      <c r="Q11" s="79">
        <v>35</v>
      </c>
      <c r="R11" s="79">
        <v>37.5</v>
      </c>
      <c r="S11" s="78">
        <v>23.5</v>
      </c>
      <c r="T11" s="79">
        <v>54</v>
      </c>
      <c r="U11" s="78">
        <v>74</v>
      </c>
      <c r="V11" s="78">
        <v>11</v>
      </c>
      <c r="W11" s="79">
        <v>21</v>
      </c>
      <c r="X11" s="78">
        <v>38</v>
      </c>
      <c r="Y11" s="79">
        <v>18.5</v>
      </c>
      <c r="Z11" s="78">
        <v>24</v>
      </c>
      <c r="AA11" s="82">
        <v>9</v>
      </c>
      <c r="AB11" s="82"/>
    </row>
    <row r="12" spans="1:28" ht="18" x14ac:dyDescent="0.25">
      <c r="A12" s="83" t="s">
        <v>1</v>
      </c>
      <c r="B12" s="78">
        <v>98</v>
      </c>
      <c r="C12" s="83">
        <v>82</v>
      </c>
      <c r="D12" s="78">
        <v>55</v>
      </c>
      <c r="E12" s="78">
        <v>48</v>
      </c>
      <c r="F12" s="79">
        <v>52</v>
      </c>
      <c r="G12" s="78">
        <v>48</v>
      </c>
      <c r="H12" s="79">
        <v>35</v>
      </c>
      <c r="I12" s="78">
        <v>51</v>
      </c>
      <c r="J12" s="79">
        <v>60</v>
      </c>
      <c r="K12" s="78">
        <v>29</v>
      </c>
      <c r="L12" s="79">
        <v>37</v>
      </c>
      <c r="M12" s="79">
        <v>57.5</v>
      </c>
      <c r="N12" s="148">
        <v>35</v>
      </c>
      <c r="O12" s="79">
        <v>51.5</v>
      </c>
      <c r="P12" s="82">
        <v>38</v>
      </c>
      <c r="Q12" s="79">
        <v>45</v>
      </c>
      <c r="R12" s="79">
        <v>31.5</v>
      </c>
      <c r="S12" s="78">
        <v>43.5</v>
      </c>
      <c r="T12" s="79">
        <v>13</v>
      </c>
      <c r="U12" s="78">
        <v>20.5</v>
      </c>
      <c r="V12" s="78">
        <v>56</v>
      </c>
      <c r="W12" s="79">
        <v>20.25</v>
      </c>
      <c r="X12" s="78">
        <v>20</v>
      </c>
      <c r="Y12" s="83">
        <v>27.5</v>
      </c>
      <c r="Z12" s="82">
        <v>11</v>
      </c>
      <c r="AA12" s="82">
        <v>5</v>
      </c>
      <c r="AB12" s="82"/>
    </row>
    <row r="13" spans="1:28" ht="18" x14ac:dyDescent="0.25">
      <c r="A13" s="83" t="s">
        <v>2</v>
      </c>
      <c r="B13" s="83">
        <v>89.5</v>
      </c>
      <c r="C13" s="83">
        <v>25</v>
      </c>
      <c r="D13" s="78">
        <v>69</v>
      </c>
      <c r="E13" s="78">
        <v>24</v>
      </c>
      <c r="F13" s="79">
        <v>39</v>
      </c>
      <c r="G13" s="78">
        <v>68.5</v>
      </c>
      <c r="H13" s="79">
        <v>62</v>
      </c>
      <c r="I13" s="78">
        <v>31</v>
      </c>
      <c r="J13" s="79">
        <v>22</v>
      </c>
      <c r="K13" s="78">
        <v>59</v>
      </c>
      <c r="L13" s="79">
        <v>73</v>
      </c>
      <c r="M13" s="79">
        <v>72</v>
      </c>
      <c r="N13" s="148">
        <v>57.9</v>
      </c>
      <c r="O13" s="79">
        <v>23</v>
      </c>
      <c r="P13" s="82">
        <v>17</v>
      </c>
      <c r="Q13" s="79">
        <v>31</v>
      </c>
      <c r="R13" s="79">
        <v>29.5</v>
      </c>
      <c r="S13" s="78">
        <v>30</v>
      </c>
      <c r="T13" s="79">
        <v>29</v>
      </c>
      <c r="U13" s="78">
        <v>1</v>
      </c>
      <c r="V13" s="78">
        <v>14</v>
      </c>
      <c r="W13" s="79">
        <v>33</v>
      </c>
      <c r="X13" s="78">
        <v>10</v>
      </c>
      <c r="Y13" s="83">
        <v>14</v>
      </c>
      <c r="Z13" s="82">
        <v>0.5</v>
      </c>
      <c r="AA13" s="82">
        <v>17.5</v>
      </c>
      <c r="AB13" s="82"/>
    </row>
    <row r="14" spans="1:28" ht="18" x14ac:dyDescent="0.25">
      <c r="A14" s="139" t="s">
        <v>13</v>
      </c>
      <c r="B14" s="137">
        <f t="shared" ref="B14:AA14" si="1">SUM(B11:B13)</f>
        <v>230.5</v>
      </c>
      <c r="C14" s="41">
        <f t="shared" si="1"/>
        <v>222</v>
      </c>
      <c r="D14" s="137">
        <f t="shared" si="1"/>
        <v>196.5</v>
      </c>
      <c r="E14" s="137">
        <f t="shared" si="1"/>
        <v>158</v>
      </c>
      <c r="F14" s="137">
        <f t="shared" si="1"/>
        <v>158</v>
      </c>
      <c r="G14" s="138">
        <f t="shared" si="1"/>
        <v>142.5</v>
      </c>
      <c r="H14" s="41">
        <f t="shared" si="1"/>
        <v>139.5</v>
      </c>
      <c r="I14" s="137">
        <f t="shared" si="1"/>
        <v>139</v>
      </c>
      <c r="J14" s="41">
        <f t="shared" si="1"/>
        <v>135</v>
      </c>
      <c r="K14" s="137">
        <f t="shared" si="1"/>
        <v>132.5</v>
      </c>
      <c r="L14" s="137">
        <f t="shared" si="1"/>
        <v>132</v>
      </c>
      <c r="M14" s="41">
        <f t="shared" si="1"/>
        <v>132</v>
      </c>
      <c r="N14" s="147">
        <f t="shared" si="1"/>
        <v>130.4</v>
      </c>
      <c r="O14" s="41">
        <f t="shared" si="1"/>
        <v>126</v>
      </c>
      <c r="P14" s="138">
        <f t="shared" si="1"/>
        <v>120</v>
      </c>
      <c r="Q14" s="41">
        <f t="shared" si="1"/>
        <v>111</v>
      </c>
      <c r="R14" s="41">
        <f t="shared" si="1"/>
        <v>98.5</v>
      </c>
      <c r="S14" s="137">
        <f t="shared" si="1"/>
        <v>97</v>
      </c>
      <c r="T14" s="41">
        <f t="shared" si="1"/>
        <v>96</v>
      </c>
      <c r="U14" s="137">
        <f t="shared" si="1"/>
        <v>95.5</v>
      </c>
      <c r="V14" s="137">
        <f t="shared" si="1"/>
        <v>81</v>
      </c>
      <c r="W14" s="41">
        <f t="shared" si="1"/>
        <v>74.25</v>
      </c>
      <c r="X14" s="137">
        <f t="shared" si="1"/>
        <v>68</v>
      </c>
      <c r="Y14" s="41">
        <f t="shared" si="1"/>
        <v>60</v>
      </c>
      <c r="Z14" s="137">
        <f t="shared" si="1"/>
        <v>35.5</v>
      </c>
      <c r="AA14" s="138">
        <f t="shared" si="1"/>
        <v>31.5</v>
      </c>
      <c r="AB14" s="138"/>
    </row>
    <row r="15" spans="1:28" ht="18" x14ac:dyDescent="0.25">
      <c r="A15" s="83" t="s">
        <v>49</v>
      </c>
      <c r="B15" s="83">
        <v>1</v>
      </c>
      <c r="C15" s="83">
        <v>2</v>
      </c>
      <c r="D15" s="83">
        <v>3</v>
      </c>
      <c r="E15" s="83">
        <v>4</v>
      </c>
      <c r="F15" s="83">
        <v>5</v>
      </c>
      <c r="G15" s="83">
        <v>6</v>
      </c>
      <c r="H15" s="83">
        <v>7</v>
      </c>
      <c r="I15" s="83">
        <v>8</v>
      </c>
      <c r="J15" s="83">
        <v>9</v>
      </c>
      <c r="K15" s="83">
        <v>10</v>
      </c>
      <c r="L15" s="83">
        <v>11</v>
      </c>
      <c r="M15" s="83">
        <v>12</v>
      </c>
      <c r="N15" s="83">
        <v>13</v>
      </c>
      <c r="O15" s="83">
        <v>14</v>
      </c>
      <c r="P15" s="83">
        <v>15</v>
      </c>
      <c r="Q15" s="83">
        <v>16</v>
      </c>
      <c r="R15" s="83">
        <v>17</v>
      </c>
      <c r="S15" s="83">
        <v>18</v>
      </c>
      <c r="T15" s="83">
        <v>19</v>
      </c>
      <c r="U15" s="83">
        <v>20</v>
      </c>
      <c r="V15" s="83">
        <v>21</v>
      </c>
      <c r="W15" s="83">
        <v>22</v>
      </c>
      <c r="X15" s="83">
        <v>23</v>
      </c>
      <c r="Y15" s="83">
        <v>24</v>
      </c>
      <c r="Z15" s="83">
        <v>25</v>
      </c>
      <c r="AA15" s="83">
        <v>26</v>
      </c>
      <c r="AB15" s="83">
        <v>27</v>
      </c>
    </row>
    <row r="18" spans="1:28" ht="20.25" x14ac:dyDescent="0.3">
      <c r="A18" s="49" t="s">
        <v>0</v>
      </c>
      <c r="B18" s="144" t="s">
        <v>55</v>
      </c>
      <c r="C18" s="144" t="s">
        <v>56</v>
      </c>
      <c r="D18" s="144" t="s">
        <v>57</v>
      </c>
      <c r="E18" s="144" t="s">
        <v>58</v>
      </c>
      <c r="F18" s="144" t="s">
        <v>59</v>
      </c>
      <c r="G18" s="144" t="s">
        <v>60</v>
      </c>
      <c r="H18" s="144" t="s">
        <v>61</v>
      </c>
      <c r="I18" s="144" t="s">
        <v>62</v>
      </c>
      <c r="J18" s="144" t="s">
        <v>63</v>
      </c>
      <c r="K18" s="144" t="s">
        <v>64</v>
      </c>
      <c r="L18" s="144" t="s">
        <v>65</v>
      </c>
      <c r="M18" s="144" t="s">
        <v>66</v>
      </c>
      <c r="N18" s="144" t="s">
        <v>67</v>
      </c>
      <c r="O18" s="144" t="s">
        <v>68</v>
      </c>
      <c r="P18" s="144" t="s">
        <v>69</v>
      </c>
      <c r="Q18" s="144" t="s">
        <v>70</v>
      </c>
      <c r="R18" s="144" t="s">
        <v>71</v>
      </c>
      <c r="S18" s="144" t="s">
        <v>72</v>
      </c>
      <c r="T18" s="144" t="s">
        <v>73</v>
      </c>
      <c r="U18" s="144" t="s">
        <v>74</v>
      </c>
      <c r="V18" s="144" t="s">
        <v>54</v>
      </c>
      <c r="W18" s="144" t="s">
        <v>75</v>
      </c>
      <c r="X18" s="144" t="s">
        <v>76</v>
      </c>
      <c r="Y18" s="144" t="s">
        <v>77</v>
      </c>
      <c r="Z18" s="49" t="s">
        <v>79</v>
      </c>
      <c r="AA18" s="144" t="s">
        <v>81</v>
      </c>
      <c r="AB18" s="144" t="s">
        <v>83</v>
      </c>
    </row>
    <row r="19" spans="1:28" ht="18" x14ac:dyDescent="0.25">
      <c r="A19" s="83" t="s">
        <v>13</v>
      </c>
      <c r="B19" s="78">
        <v>35.5</v>
      </c>
      <c r="C19" s="78">
        <v>31.5</v>
      </c>
      <c r="D19" s="78">
        <v>120</v>
      </c>
      <c r="E19" s="78">
        <v>142.5</v>
      </c>
      <c r="F19" s="82">
        <v>132.5</v>
      </c>
      <c r="G19" s="78">
        <v>158</v>
      </c>
      <c r="H19" s="78">
        <v>81</v>
      </c>
      <c r="I19" s="78">
        <v>95.5</v>
      </c>
      <c r="J19" s="78">
        <v>196.5</v>
      </c>
      <c r="K19" s="78">
        <v>139</v>
      </c>
      <c r="L19" s="78">
        <v>68</v>
      </c>
      <c r="M19" s="78">
        <v>97</v>
      </c>
      <c r="N19" s="82">
        <v>230.5</v>
      </c>
      <c r="O19" s="78">
        <v>132</v>
      </c>
      <c r="P19" s="78">
        <v>158</v>
      </c>
      <c r="Q19" s="78">
        <v>132</v>
      </c>
      <c r="R19" s="78">
        <v>74.25</v>
      </c>
      <c r="S19" s="78">
        <v>139.5</v>
      </c>
      <c r="T19" s="78">
        <v>126</v>
      </c>
      <c r="U19" s="78">
        <v>96</v>
      </c>
      <c r="V19" s="78">
        <v>135</v>
      </c>
      <c r="W19" s="78">
        <v>98.5</v>
      </c>
      <c r="X19" s="82">
        <v>111</v>
      </c>
      <c r="Y19" s="78">
        <v>222</v>
      </c>
      <c r="Z19" s="166">
        <v>60</v>
      </c>
      <c r="AA19" s="83">
        <v>130.4</v>
      </c>
      <c r="AB19" s="83"/>
    </row>
  </sheetData>
  <sortState xmlns:xlrd2="http://schemas.microsoft.com/office/spreadsheetml/2017/richdata2" columnSort="1" ref="B10:AA14">
    <sortCondition descending="1" ref="B14:AA14"/>
  </sortState>
  <mergeCells count="1">
    <mergeCell ref="A1:Y1"/>
  </mergeCells>
  <phoneticPr fontId="8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ignoredErrors>
    <ignoredError sqref="N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Tabelle1</vt:lpstr>
      <vt:lpstr>Jahresmittel</vt:lpstr>
      <vt:lpstr>ReihungJM</vt:lpstr>
      <vt:lpstr>Frühling</vt:lpstr>
      <vt:lpstr>Sommer</vt:lpstr>
      <vt:lpstr>Herbst</vt:lpstr>
      <vt:lpstr>Winter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2015-01-31T13:34:31Z</cp:lastPrinted>
  <dcterms:created xsi:type="dcterms:W3CDTF">2010-10-01T05:10:11Z</dcterms:created>
  <dcterms:modified xsi:type="dcterms:W3CDTF">2026-03-31T15:52:38Z</dcterms:modified>
</cp:coreProperties>
</file>