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C:\Users\Erich\Desktop\Homepage\"/>
    </mc:Choice>
  </mc:AlternateContent>
  <xr:revisionPtr revIDLastSave="0" documentId="8_{24FB3BAB-631D-4609-9ED5-741DC6B7A3F1}" xr6:coauthVersionLast="47" xr6:coauthVersionMax="47" xr10:uidLastSave="{00000000-0000-0000-0000-000000000000}"/>
  <bookViews>
    <workbookView xWindow="-120" yWindow="-120" windowWidth="29040" windowHeight="15720" tabRatio="777" activeTab="12" xr2:uid="{00000000-000D-0000-FFFF-FFFF00000000}"/>
  </bookViews>
  <sheets>
    <sheet name="Gesamt" sheetId="1" r:id="rId1"/>
    <sheet name="Jänner" sheetId="16" r:id="rId2"/>
    <sheet name="Februar" sheetId="3" r:id="rId3"/>
    <sheet name="März" sheetId="4" r:id="rId4"/>
    <sheet name="April" sheetId="5" r:id="rId5"/>
    <sheet name="Mai" sheetId="6" r:id="rId6"/>
    <sheet name="Juni" sheetId="7" r:id="rId7"/>
    <sheet name="Juli" sheetId="8" r:id="rId8"/>
    <sheet name="August" sheetId="9" r:id="rId9"/>
    <sheet name="September" sheetId="10" r:id="rId10"/>
    <sheet name="Oktober" sheetId="11" r:id="rId11"/>
    <sheet name="November" sheetId="12" r:id="rId12"/>
    <sheet name="Dezember" sheetId="13" r:id="rId13"/>
    <sheet name="Legende"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1" l="1"/>
  <c r="D1" i="11" s="1"/>
  <c r="E1" i="11" s="1"/>
  <c r="F1" i="11" s="1"/>
  <c r="G1" i="11" s="1"/>
  <c r="H1" i="11" s="1"/>
  <c r="I1" i="11" s="1"/>
  <c r="J1" i="11" s="1"/>
  <c r="K1" i="11" s="1"/>
  <c r="L1" i="11" s="1"/>
  <c r="M1" i="11" s="1"/>
  <c r="N1" i="11" s="1"/>
  <c r="O1" i="11" s="1"/>
  <c r="P1" i="11" s="1"/>
  <c r="Q1" i="11" s="1"/>
  <c r="R1" i="11" s="1"/>
  <c r="S1" i="11" s="1"/>
  <c r="T1" i="11" s="1"/>
  <c r="U1" i="11" s="1"/>
  <c r="V1" i="11" s="1"/>
  <c r="W1" i="11" s="1"/>
  <c r="X1" i="11" s="1"/>
  <c r="Y1" i="11" s="1"/>
  <c r="Z1" i="11" s="1"/>
  <c r="AA1" i="11" s="1"/>
  <c r="AB1" i="11" s="1"/>
  <c r="AC1" i="11" s="1"/>
  <c r="AD1" i="11" s="1"/>
  <c r="AE1" i="11" s="1"/>
  <c r="C1" i="10"/>
  <c r="D1" i="10" s="1"/>
  <c r="E1" i="10" s="1"/>
  <c r="F1" i="10" s="1"/>
  <c r="G1" i="10" s="1"/>
  <c r="H1" i="10" s="1"/>
  <c r="I1" i="10" s="1"/>
  <c r="J1" i="10" s="1"/>
  <c r="K1" i="10" s="1"/>
  <c r="L1" i="10" s="1"/>
  <c r="M1" i="10" s="1"/>
  <c r="N1" i="10" s="1"/>
  <c r="O1" i="10" s="1"/>
  <c r="P1" i="10" s="1"/>
  <c r="Q1" i="10" s="1"/>
  <c r="R1" i="10" s="1"/>
  <c r="S1" i="10" s="1"/>
  <c r="T1" i="10" s="1"/>
  <c r="U1" i="10" s="1"/>
  <c r="V1" i="10" s="1"/>
  <c r="W1" i="10" s="1"/>
  <c r="X1" i="10" s="1"/>
  <c r="Y1" i="10" s="1"/>
  <c r="Z1" i="10" s="1"/>
  <c r="AA1" i="10" s="1"/>
  <c r="AB1" i="10" s="1"/>
  <c r="AC1" i="10" s="1"/>
  <c r="AD1" i="10" s="1"/>
  <c r="AE1" i="10" s="1"/>
  <c r="C1" i="9"/>
  <c r="D1" i="9" s="1"/>
  <c r="E1" i="9" s="1"/>
  <c r="F1" i="9" s="1"/>
  <c r="G1" i="9" s="1"/>
  <c r="H1" i="9" s="1"/>
  <c r="I1" i="9" s="1"/>
  <c r="J1" i="9" s="1"/>
  <c r="K1" i="9" s="1"/>
  <c r="L1" i="9" s="1"/>
  <c r="M1" i="9" s="1"/>
  <c r="N1" i="9" s="1"/>
  <c r="O1" i="9" s="1"/>
  <c r="P1" i="9" s="1"/>
  <c r="Q1" i="9" s="1"/>
  <c r="R1" i="9" s="1"/>
  <c r="S1" i="9" s="1"/>
  <c r="T1" i="9" s="1"/>
  <c r="U1" i="9" s="1"/>
  <c r="V1" i="9" s="1"/>
  <c r="W1" i="9" s="1"/>
  <c r="X1" i="9" s="1"/>
  <c r="Y1" i="9" s="1"/>
  <c r="Z1" i="9" s="1"/>
  <c r="AA1" i="9" s="1"/>
  <c r="AB1" i="9" s="1"/>
  <c r="AC1" i="9" s="1"/>
  <c r="AD1" i="9" s="1"/>
  <c r="AE1" i="9" s="1"/>
  <c r="C1" i="8"/>
  <c r="D1" i="8" s="1"/>
  <c r="E1" i="8" s="1"/>
  <c r="F1" i="8" s="1"/>
  <c r="G1" i="8" s="1"/>
  <c r="H1" i="8" s="1"/>
  <c r="I1" i="8" s="1"/>
  <c r="J1" i="8" s="1"/>
  <c r="K1" i="8" s="1"/>
  <c r="L1" i="8" s="1"/>
  <c r="M1" i="8" s="1"/>
  <c r="N1" i="8" s="1"/>
  <c r="O1" i="8" s="1"/>
  <c r="P1" i="8" s="1"/>
  <c r="Q1" i="8" s="1"/>
  <c r="R1" i="8" s="1"/>
  <c r="S1" i="8" s="1"/>
  <c r="T1" i="8" s="1"/>
  <c r="U1" i="8" s="1"/>
  <c r="V1" i="8" s="1"/>
  <c r="W1" i="8" s="1"/>
  <c r="X1" i="8" s="1"/>
  <c r="Y1" i="8" s="1"/>
  <c r="Z1" i="8" s="1"/>
  <c r="AA1" i="8" s="1"/>
  <c r="AB1" i="8" s="1"/>
  <c r="AC1" i="8" s="1"/>
  <c r="AD1" i="8" s="1"/>
  <c r="AE1" i="8" s="1"/>
  <c r="C1" i="7"/>
  <c r="D1" i="7" s="1"/>
  <c r="E1" i="7" s="1"/>
  <c r="F1" i="7" s="1"/>
  <c r="G1" i="7" s="1"/>
  <c r="H1" i="7" s="1"/>
  <c r="I1" i="7" s="1"/>
  <c r="J1" i="7" s="1"/>
  <c r="K1" i="7" s="1"/>
  <c r="L1" i="7" s="1"/>
  <c r="M1" i="7" s="1"/>
  <c r="N1" i="7" s="1"/>
  <c r="O1" i="7" s="1"/>
  <c r="P1" i="7" s="1"/>
  <c r="Q1" i="7" s="1"/>
  <c r="R1" i="7" s="1"/>
  <c r="S1" i="7" s="1"/>
  <c r="T1" i="7" s="1"/>
  <c r="U1" i="7" s="1"/>
  <c r="V1" i="7" s="1"/>
  <c r="W1" i="7" s="1"/>
  <c r="X1" i="7" s="1"/>
  <c r="Y1" i="7" s="1"/>
  <c r="Z1" i="7" s="1"/>
  <c r="AA1" i="7" s="1"/>
  <c r="AB1" i="7" s="1"/>
  <c r="AC1" i="7" s="1"/>
  <c r="AD1" i="7" s="1"/>
  <c r="AE1" i="7" s="1"/>
  <c r="C1" i="6"/>
  <c r="D1" i="6" s="1"/>
  <c r="E1" i="6" s="1"/>
  <c r="F1" i="6" s="1"/>
  <c r="G1" i="6" s="1"/>
  <c r="H1" i="6" s="1"/>
  <c r="I1" i="6" s="1"/>
  <c r="J1" i="6" s="1"/>
  <c r="K1" i="6" s="1"/>
  <c r="L1" i="6" s="1"/>
  <c r="M1" i="6" s="1"/>
  <c r="N1" i="6" s="1"/>
  <c r="O1" i="6" s="1"/>
  <c r="P1" i="6" s="1"/>
  <c r="Q1" i="6" s="1"/>
  <c r="R1" i="6" s="1"/>
  <c r="S1" i="6" s="1"/>
  <c r="T1" i="6" s="1"/>
  <c r="U1" i="6" s="1"/>
  <c r="V1" i="6" s="1"/>
  <c r="W1" i="6" s="1"/>
  <c r="X1" i="6" s="1"/>
  <c r="Y1" i="6" s="1"/>
  <c r="Z1" i="6" s="1"/>
  <c r="AA1" i="6" s="1"/>
  <c r="AB1" i="6" s="1"/>
  <c r="AC1" i="6" s="1"/>
  <c r="AD1" i="6" s="1"/>
  <c r="AE1" i="6" s="1"/>
  <c r="C1" i="5"/>
  <c r="D1" i="5" s="1"/>
  <c r="E1" i="5" s="1"/>
  <c r="F1" i="5" s="1"/>
  <c r="G1" i="5" s="1"/>
  <c r="H1" i="5" s="1"/>
  <c r="I1" i="5" s="1"/>
  <c r="J1" i="5" s="1"/>
  <c r="K1" i="5" s="1"/>
  <c r="L1" i="5" s="1"/>
  <c r="M1" i="5" s="1"/>
  <c r="N1" i="5" s="1"/>
  <c r="O1" i="5" s="1"/>
  <c r="P1" i="5" s="1"/>
  <c r="Q1" i="5" s="1"/>
  <c r="R1" i="5" s="1"/>
  <c r="S1" i="5" s="1"/>
  <c r="T1" i="5" s="1"/>
  <c r="U1" i="5" s="1"/>
  <c r="V1" i="5" s="1"/>
  <c r="W1" i="5" s="1"/>
  <c r="X1" i="5" s="1"/>
  <c r="Y1" i="5" s="1"/>
  <c r="Z1" i="5" s="1"/>
  <c r="AA1" i="5" s="1"/>
  <c r="AB1" i="5" s="1"/>
  <c r="AC1" i="5" s="1"/>
  <c r="AD1" i="5" s="1"/>
  <c r="AE1" i="5" s="1"/>
  <c r="AG3" i="16"/>
  <c r="C1" i="4"/>
  <c r="D1" i="4" s="1"/>
  <c r="E1" i="4" s="1"/>
  <c r="F1" i="4" s="1"/>
  <c r="G1" i="4" s="1"/>
  <c r="H1" i="4" s="1"/>
  <c r="I1" i="4" s="1"/>
  <c r="J1" i="4" s="1"/>
  <c r="K1" i="4" s="1"/>
  <c r="L1" i="4" s="1"/>
  <c r="M1" i="4" s="1"/>
  <c r="N1" i="4" s="1"/>
  <c r="O1" i="4" s="1"/>
  <c r="P1" i="4" s="1"/>
  <c r="Q1" i="4" s="1"/>
  <c r="R1" i="4" s="1"/>
  <c r="S1" i="4" s="1"/>
  <c r="T1" i="4" s="1"/>
  <c r="U1" i="4" s="1"/>
  <c r="V1" i="4" s="1"/>
  <c r="W1" i="4" s="1"/>
  <c r="X1" i="4" s="1"/>
  <c r="Y1" i="4" s="1"/>
  <c r="Z1" i="4" s="1"/>
  <c r="AA1" i="4" s="1"/>
  <c r="AB1" i="4" s="1"/>
  <c r="AC1" i="4" s="1"/>
  <c r="AD1" i="4" s="1"/>
  <c r="AE1" i="4" s="1"/>
  <c r="B4" i="1"/>
  <c r="B3" i="1"/>
  <c r="B2" i="1"/>
  <c r="AG3" i="13"/>
  <c r="C1" i="13"/>
  <c r="D1" i="13" s="1"/>
  <c r="E1" i="13" s="1"/>
  <c r="F1" i="13" s="1"/>
  <c r="G1" i="13" s="1"/>
  <c r="H1" i="13" s="1"/>
  <c r="I1" i="13" s="1"/>
  <c r="J1" i="13" s="1"/>
  <c r="K1" i="13" s="1"/>
  <c r="L1" i="13" s="1"/>
  <c r="M1" i="13" s="1"/>
  <c r="N1" i="13" s="1"/>
  <c r="O1" i="13" s="1"/>
  <c r="P1" i="13" s="1"/>
  <c r="Q1" i="13" s="1"/>
  <c r="R1" i="13" s="1"/>
  <c r="S1" i="13" s="1"/>
  <c r="T1" i="13" s="1"/>
  <c r="U1" i="13" s="1"/>
  <c r="V1" i="13" s="1"/>
  <c r="W1" i="13" s="1"/>
  <c r="X1" i="13" s="1"/>
  <c r="Y1" i="13" s="1"/>
  <c r="Z1" i="13" s="1"/>
  <c r="AA1" i="13" s="1"/>
  <c r="AB1" i="13" s="1"/>
  <c r="AC1" i="13" s="1"/>
  <c r="AD1" i="13" s="1"/>
  <c r="AE1" i="13" s="1"/>
  <c r="AG3" i="12"/>
  <c r="C1" i="12"/>
  <c r="D1" i="12"/>
  <c r="E1" i="12" s="1"/>
  <c r="F1" i="12" s="1"/>
  <c r="G1" i="12" s="1"/>
  <c r="H1" i="12" s="1"/>
  <c r="I1" i="12" s="1"/>
  <c r="J1" i="12" s="1"/>
  <c r="K1" i="12" s="1"/>
  <c r="L1" i="12" s="1"/>
  <c r="M1" i="12" s="1"/>
  <c r="N1" i="12" s="1"/>
  <c r="O1" i="12" s="1"/>
  <c r="P1" i="12" s="1"/>
  <c r="Q1" i="12" s="1"/>
  <c r="R1" i="12" s="1"/>
  <c r="S1" i="12" s="1"/>
  <c r="T1" i="12" s="1"/>
  <c r="U1" i="12" s="1"/>
  <c r="V1" i="12" s="1"/>
  <c r="W1" i="12" s="1"/>
  <c r="X1" i="12" s="1"/>
  <c r="Y1" i="12" s="1"/>
  <c r="Z1" i="12" s="1"/>
  <c r="AA1" i="12" s="1"/>
  <c r="AB1" i="12" s="1"/>
  <c r="AC1" i="12" s="1"/>
  <c r="AD1" i="12" s="1"/>
  <c r="AE1" i="12" s="1"/>
  <c r="AG3" i="11"/>
  <c r="AG3" i="10"/>
  <c r="AG3" i="9"/>
  <c r="AG3" i="8"/>
  <c r="AG3" i="7"/>
  <c r="AG3" i="6"/>
  <c r="AG3" i="5"/>
  <c r="AG3" i="4"/>
  <c r="AG3" i="3"/>
  <c r="C1" i="3"/>
  <c r="D1" i="3" s="1"/>
  <c r="E1" i="3"/>
  <c r="F1" i="3" s="1"/>
  <c r="G1" i="3" s="1"/>
  <c r="H1" i="3" s="1"/>
  <c r="I1" i="3" s="1"/>
  <c r="J1" i="3" s="1"/>
  <c r="K1" i="3" s="1"/>
  <c r="L1" i="3" s="1"/>
  <c r="M1" i="3" s="1"/>
  <c r="N1" i="3" s="1"/>
  <c r="O1" i="3" s="1"/>
  <c r="P1" i="3" s="1"/>
  <c r="Q1" i="3" s="1"/>
  <c r="R1" i="3" s="1"/>
  <c r="S1" i="3" s="1"/>
  <c r="T1" i="3" s="1"/>
  <c r="U1" i="3" s="1"/>
  <c r="V1" i="3" s="1"/>
  <c r="W1" i="3" s="1"/>
  <c r="X1" i="3" s="1"/>
  <c r="Y1" i="3" s="1"/>
  <c r="Z1" i="3" s="1"/>
  <c r="AA1" i="3" s="1"/>
  <c r="AB1" i="3" s="1"/>
  <c r="AC1" i="3" s="1"/>
  <c r="AD1" i="3" s="1"/>
  <c r="AE1" i="3" s="1"/>
  <c r="C1" i="16"/>
  <c r="D1" i="16" s="1"/>
  <c r="E1" i="16" s="1"/>
  <c r="F1" i="16" s="1"/>
  <c r="G1" i="16" s="1"/>
  <c r="H1" i="16" s="1"/>
  <c r="I1" i="16" s="1"/>
  <c r="J1" i="16" s="1"/>
  <c r="K1" i="16" s="1"/>
  <c r="L1" i="16" s="1"/>
  <c r="M1" i="16" s="1"/>
  <c r="N1" i="16" s="1"/>
  <c r="O1" i="16" s="1"/>
  <c r="P1" i="16" s="1"/>
  <c r="Q1" i="16" s="1"/>
  <c r="R1" i="16" s="1"/>
  <c r="S1" i="16" s="1"/>
  <c r="T1" i="16" s="1"/>
  <c r="U1" i="16" s="1"/>
  <c r="V1" i="16" s="1"/>
  <c r="W1" i="16" s="1"/>
  <c r="X1" i="16" s="1"/>
  <c r="Y1" i="16" s="1"/>
  <c r="Z1" i="16" s="1"/>
  <c r="AA1" i="16" s="1"/>
  <c r="AB1" i="16" s="1"/>
  <c r="AC1" i="16" s="1"/>
  <c r="AD1" i="16" s="1"/>
  <c r="AE1" i="16" s="1"/>
  <c r="M4" i="1"/>
  <c r="M3" i="1"/>
  <c r="M2" i="1"/>
  <c r="J2" i="1"/>
  <c r="I4" i="1"/>
  <c r="I3" i="1"/>
  <c r="I2" i="1"/>
  <c r="E4" i="1"/>
  <c r="E3" i="1"/>
  <c r="E2" i="1"/>
  <c r="C4" i="1"/>
  <c r="C3" i="1"/>
  <c r="C2" i="1"/>
  <c r="J4" i="1"/>
  <c r="J3" i="1"/>
  <c r="D4" i="1"/>
  <c r="D3" i="1"/>
  <c r="D2" i="1"/>
  <c r="F4" i="1"/>
  <c r="F3" i="1"/>
  <c r="F2" i="1"/>
  <c r="G4" i="1"/>
  <c r="G3" i="1"/>
  <c r="G2" i="1"/>
  <c r="H4" i="1"/>
  <c r="H3" i="1"/>
  <c r="H2" i="1"/>
  <c r="K2" i="1"/>
  <c r="K3" i="1"/>
  <c r="K4" i="1"/>
  <c r="L2" i="1"/>
  <c r="L3" i="1"/>
  <c r="L4" i="1"/>
</calcChain>
</file>

<file path=xl/sharedStrings.xml><?xml version="1.0" encoding="utf-8"?>
<sst xmlns="http://schemas.openxmlformats.org/spreadsheetml/2006/main" count="360" uniqueCount="138">
  <si>
    <t>Jänner</t>
  </si>
  <si>
    <t>Februar</t>
  </si>
  <si>
    <t>März</t>
  </si>
  <si>
    <t>April</t>
  </si>
  <si>
    <t>Mai</t>
  </si>
  <si>
    <t>Juni</t>
  </si>
  <si>
    <t>Juli</t>
  </si>
  <si>
    <t>August</t>
  </si>
  <si>
    <t>September</t>
  </si>
  <si>
    <t>Oktober</t>
  </si>
  <si>
    <t>November</t>
  </si>
  <si>
    <t>Dezember</t>
  </si>
  <si>
    <t>MW</t>
  </si>
  <si>
    <t>Tag</t>
  </si>
  <si>
    <t>Bewölkung</t>
  </si>
  <si>
    <t>Bemerkung</t>
  </si>
  <si>
    <t>R = Regen</t>
  </si>
  <si>
    <t>H = Hagel</t>
  </si>
  <si>
    <t>S = Schnee</t>
  </si>
  <si>
    <t>T = Tau</t>
  </si>
  <si>
    <t>Gr = Graupeln</t>
  </si>
  <si>
    <t>Ne = Nebel</t>
  </si>
  <si>
    <t>Ge = Gewitter</t>
  </si>
  <si>
    <t>Ra = Raureif</t>
  </si>
  <si>
    <t>Re = Reif</t>
  </si>
  <si>
    <t>Gl = Glatteis</t>
  </si>
  <si>
    <t>l = leicht</t>
  </si>
  <si>
    <t>BT = Balkantief</t>
  </si>
  <si>
    <t>Na = Nacht</t>
  </si>
  <si>
    <t>M = Morgen</t>
  </si>
  <si>
    <t>V = Vormittag</t>
  </si>
  <si>
    <t>N = Nachmittag</t>
  </si>
  <si>
    <t>A = Abend</t>
  </si>
  <si>
    <t>Legende:</t>
  </si>
  <si>
    <t>Tagestiefstt.</t>
  </si>
  <si>
    <t>Tageshöchstt.</t>
  </si>
  <si>
    <t>VM=Vollmond</t>
  </si>
  <si>
    <t>Hundertjähriger Kalender</t>
  </si>
  <si>
    <t>Wettervorschau im Jänner:</t>
  </si>
  <si>
    <t>Wettervorschau im Feber:</t>
  </si>
  <si>
    <t>Wettervorschau im März:</t>
  </si>
  <si>
    <t>Wettervorschau im April:</t>
  </si>
  <si>
    <t>Wettervorschau im Mai:</t>
  </si>
  <si>
    <t>Wettervorschau im Juni:</t>
  </si>
  <si>
    <t>Wettervorschau im Juli:</t>
  </si>
  <si>
    <t>Wettervorschau im August:</t>
  </si>
  <si>
    <t>Wettervorschau im September:</t>
  </si>
  <si>
    <t>Wettervorschau im Oktober:</t>
  </si>
  <si>
    <t>Wettervorschau im November:</t>
  </si>
  <si>
    <t>Wettervorschau im Dezember:</t>
  </si>
  <si>
    <t>Hn=Hochnebel</t>
  </si>
  <si>
    <t>St=Sturm</t>
  </si>
  <si>
    <t>Wenn keine Uhrzeit angegeben, dann Wetterbeobachtung 7 Uhr morgens.</t>
  </si>
  <si>
    <t>W=Wind</t>
  </si>
  <si>
    <t>SV=Schneeverwehungen</t>
  </si>
  <si>
    <t>Niederschlag(mm)</t>
  </si>
  <si>
    <t>IT=Italientief</t>
  </si>
  <si>
    <t>Nr = Nieselregen</t>
  </si>
  <si>
    <t>Sa=Saharastaub</t>
  </si>
  <si>
    <t>Hundertjähriger Kalender (Venusjahr): Mehr feucht als trocken; Es ist schwül und ziemlich warm</t>
  </si>
  <si>
    <t>Er ist nicht aufgezeichnet worden. Vermutlich aber ist er trocken und mäßig kalt.</t>
  </si>
  <si>
    <t>Er ist schön und lustig bis zum 11. Am 12. Schnee und Wind, danach bis zum Ende überaus kalt.</t>
  </si>
  <si>
    <t xml:space="preserve">Fängt mit kaltem Wetter an in der Früh, abends taut es. Am 7. und 8. regnet und schneit es. Vom 9. bis 23. gefriert es heftig, vom 24. bis 26. trüb und Regen, danach bleibt es bis zum Ende </t>
  </si>
  <si>
    <t>des Sonnen-Jahres gefroren.</t>
  </si>
  <si>
    <t xml:space="preserve">Das Venus-Jahr beginnt, wie das Sonnen-Jahr endete. Am 4. Schnee, bald schön, bald Regen, Schnee, Wind und unbeständig. Am 15. schön, am 21. raue Winde, darauf Reif und Frost bis </t>
  </si>
  <si>
    <t>zum 30. Dann wird es warm.</t>
  </si>
  <si>
    <t xml:space="preserve">Ist zuerst schön und warm, am 6. Gewitter, Regen bis zum 17. Dann wieder feines Wetter. Vom 24. raue Luft bis zum 29., danach schön warm. </t>
  </si>
  <si>
    <t xml:space="preserve">Ist anfänglich warm und schön bis zum 21., bisweilen kommen Gewitter mit Regen, danach fast täglich Donnerwetter, Regen und unlustig bis zum Ende. </t>
  </si>
  <si>
    <t xml:space="preserve">Ist am Anfang trüb und melancholisch, am 3. und 4. Reif, Nachmittag Donner und Regen, danach schön. Am 10. wieder Regenwetter bis zum 15., am 16. und 17. schönes Heuwetter. </t>
  </si>
  <si>
    <t xml:space="preserve">Danach Regen bis zum 24., dann ist es wieder drei Tage schön. Vom 27. bis 30. Donner und viel Regen, der 31. ist ein schöner Tag. </t>
  </si>
  <si>
    <t xml:space="preserve">Es regnet von Anfang an bis zum 8. Nach einem schönen Tag wieder Regen bis zum 14., der auch schön ist. Danach schöne, warme Erntezeit bis zum 25., von da an bis zum Ende des </t>
  </si>
  <si>
    <t xml:space="preserve">Monats Regenwetter, außer dem letzten Tag (31.), der schön ist. </t>
  </si>
  <si>
    <t xml:space="preserve">Fängt schön an, am 3. ist es windig und trüb. Am 4.,5. und 6. hat es Reif, am 7. ist es schön. Am 8. und 9. abscheuliches Wetter, am 10. Reif. Am 11. Regen, danach schönes, warmes Wetter. </t>
  </si>
  <si>
    <t xml:space="preserve">Am 19., 20. und 21. ist es trüb mit Regen, danach ist das Wetter bis zum Ende schön. </t>
  </si>
  <si>
    <t xml:space="preserve">Der 1. Tag ist schön, am nächsten Tag Donner, Blitz und großer Regen. Danach unlustig bis zum 9. Ab dem 10. wird es schön warm bis zum 14., Nachmittag regnet es. Schöne Tage bis </t>
  </si>
  <si>
    <t xml:space="preserve">zum 28., dann friert es. Am 30. Schnee, am 31. ist es trüb und es nieselt. </t>
  </si>
  <si>
    <t xml:space="preserve">Er fängt trüb an mit kalten und rauen Winden. Der 6. und 7. sind  schöne lustige Tage, am 8. fällt Regenwetter ein, das bis zum 17. währt, an dem es hart gefriert. Am 11. schneit es </t>
  </si>
  <si>
    <t xml:space="preserve">den ganzen Tag, danach täglich bis zum Ende des Monats. Die letzten Tage ist es sehr kalt, der Schnee bleibt bis Weihnachten liegen. </t>
  </si>
  <si>
    <t xml:space="preserve">Ab dem 2. ist es kalt, darauf schneit es täglich. Am 7. regnet es, am 5. am 9. fängt es an zu frieren und sich aufzuhellen. Vom 20. bis 25. unlustiges Regenwetter, </t>
  </si>
  <si>
    <t>es bleibt bis zum Ende des Monats kalt.</t>
  </si>
  <si>
    <t>Re</t>
  </si>
  <si>
    <t>1cm</t>
  </si>
  <si>
    <t>St</t>
  </si>
  <si>
    <t>12h</t>
  </si>
  <si>
    <t>R,lS</t>
  </si>
  <si>
    <t>lRe</t>
  </si>
  <si>
    <t>St,VM</t>
  </si>
  <si>
    <t>lS</t>
  </si>
  <si>
    <t>S</t>
  </si>
  <si>
    <t>5cm</t>
  </si>
  <si>
    <t>Ne</t>
  </si>
  <si>
    <t>Ra</t>
  </si>
  <si>
    <t>Ne,Ra</t>
  </si>
  <si>
    <t>R</t>
  </si>
  <si>
    <t>2cm</t>
  </si>
  <si>
    <t>Hn</t>
  </si>
  <si>
    <t>lR</t>
  </si>
  <si>
    <t>1h</t>
  </si>
  <si>
    <t>Sa</t>
  </si>
  <si>
    <t>14h</t>
  </si>
  <si>
    <t>11h</t>
  </si>
  <si>
    <t>20h</t>
  </si>
  <si>
    <t>18h</t>
  </si>
  <si>
    <t>lR,Ne</t>
  </si>
  <si>
    <t>16h</t>
  </si>
  <si>
    <t>13:30 Ge</t>
  </si>
  <si>
    <t>Ne; H</t>
  </si>
  <si>
    <t>13h</t>
  </si>
  <si>
    <t>8h</t>
  </si>
  <si>
    <t>22h</t>
  </si>
  <si>
    <t>10h</t>
  </si>
  <si>
    <t>lS,VM</t>
  </si>
  <si>
    <t>R,VM</t>
  </si>
  <si>
    <t>VM</t>
  </si>
  <si>
    <t>Ge,R</t>
  </si>
  <si>
    <t>R,Ge</t>
  </si>
  <si>
    <t>21h</t>
  </si>
  <si>
    <t>23h</t>
  </si>
  <si>
    <t>7h</t>
  </si>
  <si>
    <t>19h</t>
  </si>
  <si>
    <t>lR,VM</t>
  </si>
  <si>
    <t>lR,Hn</t>
  </si>
  <si>
    <t>R,Hn</t>
  </si>
  <si>
    <t>4h</t>
  </si>
  <si>
    <t>Ne;lR</t>
  </si>
  <si>
    <t>11hSo</t>
  </si>
  <si>
    <t>So=Sonne</t>
  </si>
  <si>
    <t>Re,Ne</t>
  </si>
  <si>
    <t>10hR</t>
  </si>
  <si>
    <t>Hne</t>
  </si>
  <si>
    <t>18:15R</t>
  </si>
  <si>
    <t>9hSo</t>
  </si>
  <si>
    <t>RE,Ne</t>
  </si>
  <si>
    <t>10cm</t>
  </si>
  <si>
    <t>0,5cm</t>
  </si>
  <si>
    <t>Ne,So</t>
  </si>
  <si>
    <t>lS,W</t>
  </si>
  <si>
    <t>Hundertjähriger Kalender (Sonnenjahr, ab März Venusjahr): Mehr feucht als trocken; Es ist schwül und ziemlich warm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</si>
</sst>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h:mm"/>
  </numFmts>
  <fonts count="13" x14ac:knownFonts="1">
    <font>
      <sz val="10"/>
      <name val="Arial"/>
    </font>
    <font>
      <sz val="8"/>
      <name val="Arial"/>
      <family val="2"/>
    </font>
    <font>
      <b/>
      <sz val="10"/>
      <color indexed="8"/>
      <name val="Arial"/>
      <family val="2"/>
    </font>
    <font>
      <sz val="9"/>
      <color indexed="9"/>
      <name val="Arial"/>
      <family val="2"/>
    </font>
    <font>
      <b/>
      <sz val="10"/>
      <color indexed="12"/>
      <name val="Arial"/>
      <family val="2"/>
    </font>
    <font>
      <sz val="10"/>
      <color indexed="12"/>
      <name val="Arial"/>
      <family val="2"/>
    </font>
    <font>
      <b/>
      <sz val="10"/>
      <color indexed="10"/>
      <name val="Arial"/>
      <family val="2"/>
    </font>
    <font>
      <sz val="10"/>
      <color indexed="10"/>
      <name val="Arial"/>
      <family val="2"/>
    </font>
    <font>
      <b/>
      <sz val="10"/>
      <color indexed="14"/>
      <name val="Arial"/>
      <family val="2"/>
    </font>
    <font>
      <sz val="10"/>
      <color indexed="14"/>
      <name val="Arial"/>
      <family val="2"/>
    </font>
    <font>
      <b/>
      <sz val="10"/>
      <name val="Arial"/>
      <family val="2"/>
    </font>
    <font>
      <sz val="10"/>
      <name val="Arial"/>
      <family val="2"/>
    </font>
    <font>
      <sz val="10"/>
      <color rgb="FFFF0000"/>
      <name val="Arial"/>
      <family val="2"/>
    </font>
  </fonts>
  <fills count="10">
    <fill>
      <patternFill patternType="none"/>
    </fill>
    <fill>
      <patternFill patternType="gray125"/>
    </fill>
    <fill>
      <patternFill patternType="solid">
        <fgColor indexed="51"/>
        <bgColor indexed="24"/>
      </patternFill>
    </fill>
    <fill>
      <patternFill patternType="solid">
        <fgColor indexed="45"/>
        <bgColor indexed="64"/>
      </patternFill>
    </fill>
    <fill>
      <patternFill patternType="solid">
        <fgColor indexed="42"/>
        <bgColor indexed="64"/>
      </patternFill>
    </fill>
    <fill>
      <patternFill patternType="solid">
        <fgColor indexed="22"/>
        <bgColor indexed="24"/>
      </patternFill>
    </fill>
    <fill>
      <patternFill patternType="solid">
        <fgColor indexed="10"/>
        <bgColor indexed="64"/>
      </patternFill>
    </fill>
    <fill>
      <patternFill patternType="solid">
        <fgColor rgb="FFFF0000"/>
        <bgColor indexed="64"/>
      </patternFill>
    </fill>
    <fill>
      <patternFill patternType="solid">
        <fgColor rgb="FFFFFF00"/>
        <bgColor indexed="64"/>
      </patternFill>
    </fill>
    <fill>
      <patternFill patternType="solid">
        <fgColor rgb="FFEE0000"/>
        <bgColor indexed="64"/>
      </patternFill>
    </fill>
  </fills>
  <borders count="23">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s>
  <cellStyleXfs count="1">
    <xf numFmtId="0" fontId="0" fillId="0" borderId="0"/>
  </cellStyleXfs>
  <cellXfs count="61">
    <xf numFmtId="0" fontId="0" fillId="0" borderId="0" xfId="0"/>
    <xf numFmtId="0" fontId="10" fillId="0" borderId="0" xfId="0" applyFont="1"/>
    <xf numFmtId="0" fontId="3" fillId="2" borderId="1"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4" fillId="3" borderId="4" xfId="0" applyFont="1" applyFill="1" applyBorder="1" applyAlignment="1">
      <alignment horizontal="center"/>
    </xf>
    <xf numFmtId="2" fontId="5" fillId="0" borderId="5" xfId="0" applyNumberFormat="1" applyFont="1" applyBorder="1" applyAlignment="1">
      <alignment horizontal="center"/>
    </xf>
    <xf numFmtId="2" fontId="5" fillId="0" borderId="6" xfId="0" applyNumberFormat="1" applyFont="1" applyBorder="1" applyAlignment="1">
      <alignment horizontal="center"/>
    </xf>
    <xf numFmtId="0" fontId="6" fillId="3" borderId="4" xfId="0" applyFont="1" applyFill="1" applyBorder="1" applyAlignment="1">
      <alignment horizontal="center"/>
    </xf>
    <xf numFmtId="2" fontId="7" fillId="0" borderId="5" xfId="0" applyNumberFormat="1" applyFont="1" applyBorder="1" applyAlignment="1">
      <alignment horizontal="center"/>
    </xf>
    <xf numFmtId="2" fontId="7" fillId="0" borderId="6" xfId="0" applyNumberFormat="1" applyFont="1" applyBorder="1" applyAlignment="1">
      <alignment horizontal="center"/>
    </xf>
    <xf numFmtId="0" fontId="8" fillId="3" borderId="7" xfId="0" applyFont="1" applyFill="1" applyBorder="1" applyAlignment="1">
      <alignment horizontal="center"/>
    </xf>
    <xf numFmtId="2" fontId="9" fillId="0" borderId="8" xfId="0" applyNumberFormat="1" applyFont="1" applyBorder="1" applyAlignment="1">
      <alignment horizontal="center"/>
    </xf>
    <xf numFmtId="2" fontId="9" fillId="0" borderId="9" xfId="0" applyNumberFormat="1" applyFont="1" applyBorder="1" applyAlignment="1">
      <alignment horizontal="center"/>
    </xf>
    <xf numFmtId="0" fontId="11" fillId="0" borderId="0" xfId="0" applyFont="1"/>
    <xf numFmtId="0" fontId="0" fillId="0" borderId="5" xfId="0" applyBorder="1"/>
    <xf numFmtId="2" fontId="0" fillId="0" borderId="10" xfId="0" applyNumberFormat="1" applyBorder="1"/>
    <xf numFmtId="164" fontId="5" fillId="0" borderId="11" xfId="0" applyNumberFormat="1" applyFont="1" applyBorder="1"/>
    <xf numFmtId="2" fontId="0" fillId="0" borderId="12" xfId="0" applyNumberFormat="1" applyBorder="1"/>
    <xf numFmtId="0" fontId="0" fillId="0" borderId="13" xfId="0" applyBorder="1"/>
    <xf numFmtId="164" fontId="5" fillId="0" borderId="14" xfId="0" applyNumberFormat="1" applyFont="1" applyBorder="1"/>
    <xf numFmtId="0" fontId="10" fillId="4" borderId="16" xfId="0" applyFont="1" applyFill="1" applyBorder="1" applyAlignment="1">
      <alignment horizontal="left"/>
    </xf>
    <xf numFmtId="0" fontId="2" fillId="5" borderId="17" xfId="0" applyFont="1" applyFill="1" applyBorder="1" applyAlignment="1">
      <alignment horizontal="left"/>
    </xf>
    <xf numFmtId="0" fontId="2" fillId="5" borderId="18" xfId="0" applyFont="1" applyFill="1" applyBorder="1" applyAlignment="1">
      <alignment horizontal="left"/>
    </xf>
    <xf numFmtId="0" fontId="4" fillId="5" borderId="19" xfId="0" applyFont="1" applyFill="1" applyBorder="1" applyAlignment="1">
      <alignment horizontal="left"/>
    </xf>
    <xf numFmtId="0" fontId="6" fillId="5" borderId="18" xfId="0" applyFont="1" applyFill="1" applyBorder="1" applyAlignment="1">
      <alignment horizontal="left"/>
    </xf>
    <xf numFmtId="0" fontId="4" fillId="5" borderId="16" xfId="0" applyFont="1" applyFill="1" applyBorder="1" applyAlignment="1">
      <alignment horizontal="left"/>
    </xf>
    <xf numFmtId="164" fontId="7" fillId="0" borderId="15" xfId="0" applyNumberFormat="1" applyFont="1" applyBorder="1"/>
    <xf numFmtId="164" fontId="7" fillId="0" borderId="8" xfId="0" applyNumberFormat="1" applyFont="1" applyBorder="1"/>
    <xf numFmtId="164" fontId="7" fillId="0" borderId="9" xfId="0" applyNumberFormat="1" applyFont="1" applyBorder="1"/>
    <xf numFmtId="0" fontId="11" fillId="6" borderId="20" xfId="0" applyFont="1" applyFill="1" applyBorder="1"/>
    <xf numFmtId="0" fontId="11" fillId="4" borderId="2" xfId="0" applyFont="1" applyFill="1" applyBorder="1"/>
    <xf numFmtId="0" fontId="11" fillId="6" borderId="2" xfId="0" applyFont="1" applyFill="1" applyBorder="1"/>
    <xf numFmtId="0" fontId="11" fillId="4" borderId="3" xfId="0" applyFont="1" applyFill="1" applyBorder="1"/>
    <xf numFmtId="2" fontId="0" fillId="0" borderId="21" xfId="0" applyNumberFormat="1" applyBorder="1"/>
    <xf numFmtId="0" fontId="0" fillId="0" borderId="6" xfId="0" applyBorder="1"/>
    <xf numFmtId="164" fontId="5" fillId="0" borderId="22" xfId="0" applyNumberFormat="1" applyFont="1" applyBorder="1"/>
    <xf numFmtId="0" fontId="11" fillId="4" borderId="20" xfId="0" applyFont="1" applyFill="1" applyBorder="1"/>
    <xf numFmtId="0" fontId="11" fillId="7" borderId="2" xfId="0" applyFont="1" applyFill="1" applyBorder="1"/>
    <xf numFmtId="0" fontId="11" fillId="7" borderId="20" xfId="0" applyFont="1" applyFill="1" applyBorder="1"/>
    <xf numFmtId="0" fontId="11" fillId="0" borderId="0" xfId="0" applyFont="1" applyAlignment="1">
      <alignment horizontal="left"/>
    </xf>
    <xf numFmtId="0" fontId="1" fillId="0" borderId="13" xfId="0" applyFont="1" applyBorder="1"/>
    <xf numFmtId="0" fontId="1" fillId="0" borderId="5" xfId="0" applyFont="1" applyBorder="1"/>
    <xf numFmtId="0" fontId="1" fillId="0" borderId="6" xfId="0" applyFont="1" applyBorder="1"/>
    <xf numFmtId="165" fontId="1" fillId="0" borderId="11" xfId="0" applyNumberFormat="1" applyFont="1" applyBorder="1"/>
    <xf numFmtId="165" fontId="1" fillId="0" borderId="22" xfId="0" applyNumberFormat="1" applyFont="1" applyBorder="1"/>
    <xf numFmtId="0" fontId="1" fillId="0" borderId="15" xfId="0" applyFont="1" applyBorder="1"/>
    <xf numFmtId="0" fontId="1" fillId="0" borderId="8" xfId="0" applyFont="1" applyBorder="1"/>
    <xf numFmtId="0" fontId="1" fillId="0" borderId="9" xfId="0" applyFont="1" applyBorder="1"/>
    <xf numFmtId="164" fontId="7" fillId="8" borderId="9" xfId="0" applyNumberFormat="1" applyFont="1" applyFill="1" applyBorder="1"/>
    <xf numFmtId="0" fontId="11" fillId="9" borderId="2" xfId="0" applyFont="1" applyFill="1" applyBorder="1"/>
    <xf numFmtId="0" fontId="11" fillId="7" borderId="3" xfId="0" applyFont="1" applyFill="1" applyBorder="1"/>
    <xf numFmtId="0" fontId="11" fillId="0" borderId="13" xfId="0" applyFont="1" applyBorder="1"/>
    <xf numFmtId="0" fontId="11" fillId="0" borderId="5" xfId="0" applyFont="1" applyBorder="1"/>
    <xf numFmtId="0" fontId="11" fillId="0" borderId="6" xfId="0" applyFont="1" applyBorder="1"/>
    <xf numFmtId="164" fontId="5" fillId="0" borderId="20" xfId="0" applyNumberFormat="1" applyFont="1" applyBorder="1"/>
    <xf numFmtId="164" fontId="5" fillId="0" borderId="2" xfId="0" applyNumberFormat="1" applyFont="1" applyBorder="1"/>
    <xf numFmtId="164" fontId="5" fillId="0" borderId="3" xfId="0" applyNumberFormat="1" applyFont="1" applyBorder="1"/>
    <xf numFmtId="164" fontId="12" fillId="0" borderId="8" xfId="0" applyNumberFormat="1" applyFont="1" applyBorder="1"/>
    <xf numFmtId="0" fontId="12" fillId="0" borderId="0" xfId="0" applyFont="1"/>
    <xf numFmtId="0" fontId="0" fillId="0" borderId="0" xfId="0"/>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395205353206656E-2"/>
          <c:y val="4.1015625E-2"/>
          <c:w val="0.79470284335209207"/>
          <c:h val="0.814453125"/>
        </c:manualLayout>
      </c:layout>
      <c:lineChart>
        <c:grouping val="standard"/>
        <c:varyColors val="0"/>
        <c:ser>
          <c:idx val="0"/>
          <c:order val="0"/>
          <c:tx>
            <c:strRef>
              <c:f>Gesamt!$A$2</c:f>
              <c:strCache>
                <c:ptCount val="1"/>
                <c:pt idx="0">
                  <c:v>Tagestiefstt.</c:v>
                </c:pt>
              </c:strCache>
            </c:strRef>
          </c:tx>
          <c:spPr>
            <a:ln w="25400">
              <a:solidFill>
                <a:srgbClr val="0000FF"/>
              </a:solidFill>
              <a:prstDash val="solid"/>
            </a:ln>
          </c:spPr>
          <c:marker>
            <c:symbol val="diamond"/>
            <c:size val="5"/>
            <c:spPr>
              <a:solidFill>
                <a:srgbClr val="FFFFFF"/>
              </a:solidFill>
              <a:ln>
                <a:solidFill>
                  <a:srgbClr val="00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Gesamt!$B$2:$M$2</c:f>
              <c:numCache>
                <c:formatCode>0.00</c:formatCode>
                <c:ptCount val="12"/>
                <c:pt idx="0">
                  <c:v>-0.55483870967741944</c:v>
                </c:pt>
                <c:pt idx="1">
                  <c:v>-1.4071428571428568</c:v>
                </c:pt>
                <c:pt idx="2">
                  <c:v>3.3870967741935485</c:v>
                </c:pt>
                <c:pt idx="3">
                  <c:v>6.8266666666666671</c:v>
                </c:pt>
                <c:pt idx="4">
                  <c:v>8.435483870967742</c:v>
                </c:pt>
                <c:pt idx="5">
                  <c:v>14.793333333333335</c:v>
                </c:pt>
                <c:pt idx="6">
                  <c:v>15.522580645161288</c:v>
                </c:pt>
                <c:pt idx="7">
                  <c:v>15.232258064516127</c:v>
                </c:pt>
                <c:pt idx="8">
                  <c:v>12.549999999999999</c:v>
                </c:pt>
                <c:pt idx="9">
                  <c:v>6.4322580645161285</c:v>
                </c:pt>
                <c:pt idx="10">
                  <c:v>2.1300000000000003</c:v>
                </c:pt>
                <c:pt idx="11">
                  <c:v>0.4903225806451611</c:v>
                </c:pt>
              </c:numCache>
            </c:numRef>
          </c:val>
          <c:smooth val="0"/>
          <c:extLst>
            <c:ext xmlns:c16="http://schemas.microsoft.com/office/drawing/2014/chart" uri="{C3380CC4-5D6E-409C-BE32-E72D297353CC}">
              <c16:uniqueId val="{00000000-4770-4CBB-AB5E-20941C9BCE63}"/>
            </c:ext>
          </c:extLst>
        </c:ser>
        <c:ser>
          <c:idx val="1"/>
          <c:order val="1"/>
          <c:tx>
            <c:strRef>
              <c:f>Gesamt!$A$3</c:f>
              <c:strCache>
                <c:ptCount val="1"/>
                <c:pt idx="0">
                  <c:v>Tageshöchstt.</c:v>
                </c:pt>
              </c:strCache>
            </c:strRef>
          </c:tx>
          <c:spPr>
            <a:ln w="25400">
              <a:solidFill>
                <a:srgbClr val="FF0000"/>
              </a:solidFill>
              <a:prstDash val="solid"/>
            </a:ln>
          </c:spPr>
          <c:marker>
            <c:symbol val="square"/>
            <c:size val="5"/>
            <c:spPr>
              <a:solidFill>
                <a:srgbClr val="FFFFFF"/>
              </a:solidFill>
              <a:ln>
                <a:solidFill>
                  <a:srgbClr val="FF0000"/>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Gesamt!$B$3:$M$3</c:f>
              <c:numCache>
                <c:formatCode>0.00</c:formatCode>
                <c:ptCount val="12"/>
                <c:pt idx="0">
                  <c:v>5.7548387096774185</c:v>
                </c:pt>
                <c:pt idx="1">
                  <c:v>4.5750000000000011</c:v>
                </c:pt>
                <c:pt idx="2">
                  <c:v>12.670967741935481</c:v>
                </c:pt>
                <c:pt idx="3">
                  <c:v>17.543333333333333</c:v>
                </c:pt>
                <c:pt idx="4">
                  <c:v>19.409677419354839</c:v>
                </c:pt>
                <c:pt idx="5">
                  <c:v>28.596666666666671</c:v>
                </c:pt>
                <c:pt idx="6">
                  <c:v>26.870967741935484</c:v>
                </c:pt>
                <c:pt idx="7">
                  <c:v>26.709677419354836</c:v>
                </c:pt>
                <c:pt idx="8">
                  <c:v>21.06</c:v>
                </c:pt>
                <c:pt idx="9">
                  <c:v>14.196774193548386</c:v>
                </c:pt>
                <c:pt idx="10">
                  <c:v>8.2566666666666659</c:v>
                </c:pt>
                <c:pt idx="11">
                  <c:v>5.6645161290322585</c:v>
                </c:pt>
              </c:numCache>
            </c:numRef>
          </c:val>
          <c:smooth val="0"/>
          <c:extLst>
            <c:ext xmlns:c16="http://schemas.microsoft.com/office/drawing/2014/chart" uri="{C3380CC4-5D6E-409C-BE32-E72D297353CC}">
              <c16:uniqueId val="{00000001-4770-4CBB-AB5E-20941C9BCE63}"/>
            </c:ext>
          </c:extLst>
        </c:ser>
        <c:ser>
          <c:idx val="2"/>
          <c:order val="2"/>
          <c:tx>
            <c:strRef>
              <c:f>Gesamt!$A$4</c:f>
              <c:strCache>
                <c:ptCount val="1"/>
                <c:pt idx="0">
                  <c:v>MW</c:v>
                </c:pt>
              </c:strCache>
            </c:strRef>
          </c:tx>
          <c:spPr>
            <a:ln w="38100">
              <a:solidFill>
                <a:srgbClr val="FF00FF"/>
              </a:solidFill>
              <a:prstDash val="solid"/>
            </a:ln>
          </c:spPr>
          <c:marker>
            <c:symbol val="triangle"/>
            <c:size val="5"/>
            <c:spPr>
              <a:solidFill>
                <a:srgbClr val="FFFFFF"/>
              </a:solidFill>
              <a:ln>
                <a:solidFill>
                  <a:srgbClr val="FF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Gesamt!$B$4:$M$4</c:f>
              <c:numCache>
                <c:formatCode>0.00</c:formatCode>
                <c:ptCount val="12"/>
                <c:pt idx="0">
                  <c:v>2.5999999999999996</c:v>
                </c:pt>
                <c:pt idx="1">
                  <c:v>1.5839285714285718</c:v>
                </c:pt>
                <c:pt idx="2">
                  <c:v>8.0290322580645146</c:v>
                </c:pt>
                <c:pt idx="3">
                  <c:v>12.185000000000002</c:v>
                </c:pt>
                <c:pt idx="4">
                  <c:v>13.92258064516129</c:v>
                </c:pt>
                <c:pt idx="5">
                  <c:v>21.695</c:v>
                </c:pt>
                <c:pt idx="6">
                  <c:v>21.196774193548389</c:v>
                </c:pt>
                <c:pt idx="7">
                  <c:v>20.970967741935475</c:v>
                </c:pt>
                <c:pt idx="8">
                  <c:v>16.805</c:v>
                </c:pt>
                <c:pt idx="9">
                  <c:v>10.31451612903226</c:v>
                </c:pt>
                <c:pt idx="10">
                  <c:v>5.1933333333333342</c:v>
                </c:pt>
                <c:pt idx="11">
                  <c:v>3.0774193548387094</c:v>
                </c:pt>
              </c:numCache>
            </c:numRef>
          </c:val>
          <c:smooth val="0"/>
          <c:extLst>
            <c:ext xmlns:c16="http://schemas.microsoft.com/office/drawing/2014/chart" uri="{C3380CC4-5D6E-409C-BE32-E72D297353CC}">
              <c16:uniqueId val="{00000002-4770-4CBB-AB5E-20941C9BCE63}"/>
            </c:ext>
          </c:extLst>
        </c:ser>
        <c:dLbls>
          <c:showLegendKey val="0"/>
          <c:showVal val="0"/>
          <c:showCatName val="0"/>
          <c:showSerName val="0"/>
          <c:showPercent val="0"/>
          <c:showBubbleSize val="0"/>
        </c:dLbls>
        <c:marker val="1"/>
        <c:smooth val="0"/>
        <c:axId val="82391808"/>
        <c:axId val="82393728"/>
      </c:lineChart>
      <c:catAx>
        <c:axId val="823918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de-DE"/>
          </a:p>
        </c:txPr>
        <c:crossAx val="82393728"/>
        <c:crosses val="autoZero"/>
        <c:auto val="0"/>
        <c:lblAlgn val="ctr"/>
        <c:lblOffset val="100"/>
        <c:tickLblSkip val="1"/>
        <c:tickMarkSkip val="1"/>
        <c:noMultiLvlLbl val="0"/>
      </c:catAx>
      <c:valAx>
        <c:axId val="82393728"/>
        <c:scaling>
          <c:orientation val="minMax"/>
          <c:max val="35"/>
          <c:min val="-10"/>
        </c:scaling>
        <c:delete val="0"/>
        <c:axPos val="l"/>
        <c:majorGridlines>
          <c:spPr>
            <a:ln w="25400">
              <a:solidFill>
                <a:srgbClr val="000000"/>
              </a:solidFill>
              <a:prstDash val="solid"/>
            </a:ln>
          </c:spPr>
        </c:majorGridlines>
        <c:minorGridlines>
          <c:spPr>
            <a:ln w="12700">
              <a:solidFill>
                <a:srgbClr val="000000"/>
              </a:solidFill>
              <a:prstDash val="sysDash"/>
            </a:ln>
          </c:spPr>
        </c:minorGridlines>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91808"/>
        <c:crosses val="autoZero"/>
        <c:crossBetween val="midCat"/>
        <c:majorUnit val="5"/>
        <c:minorUnit val="1"/>
      </c:valAx>
      <c:spPr>
        <a:noFill/>
        <a:ln w="12700">
          <a:solidFill>
            <a:srgbClr val="808080"/>
          </a:solidFill>
          <a:prstDash val="solid"/>
        </a:ln>
      </c:spPr>
    </c:plotArea>
    <c:legend>
      <c:legendPos val="r"/>
      <c:layout>
        <c:manualLayout>
          <c:xMode val="edge"/>
          <c:yMode val="edge"/>
          <c:x val="0.87748438953460173"/>
          <c:y val="0.443359375"/>
          <c:w val="0.11810167255371369"/>
          <c:h val="0.11328125"/>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850393704" l="0.78740157480314965" r="0.78740157480314965" t="0.98425196850393704" header="0.39370078740157483" footer="0.39370078740157483"/>
    <c:pageSetup paperSize="9" orientation="landscape" horizontalDpi="300"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September!$B$6:$AE$6</c:f>
              <c:numCache>
                <c:formatCode>0.0</c:formatCode>
                <c:ptCount val="30"/>
                <c:pt idx="0">
                  <c:v>12.3</c:v>
                </c:pt>
                <c:pt idx="1">
                  <c:v>15.5</c:v>
                </c:pt>
                <c:pt idx="2">
                  <c:v>15.8</c:v>
                </c:pt>
                <c:pt idx="3">
                  <c:v>14.5</c:v>
                </c:pt>
                <c:pt idx="4">
                  <c:v>16.899999999999999</c:v>
                </c:pt>
                <c:pt idx="5">
                  <c:v>11.3</c:v>
                </c:pt>
                <c:pt idx="6">
                  <c:v>10.6</c:v>
                </c:pt>
                <c:pt idx="7">
                  <c:v>11.9</c:v>
                </c:pt>
                <c:pt idx="8">
                  <c:v>15.5</c:v>
                </c:pt>
                <c:pt idx="9">
                  <c:v>15.6</c:v>
                </c:pt>
                <c:pt idx="10">
                  <c:v>12.9</c:v>
                </c:pt>
                <c:pt idx="11">
                  <c:v>13.7</c:v>
                </c:pt>
                <c:pt idx="12">
                  <c:v>13.8</c:v>
                </c:pt>
                <c:pt idx="13">
                  <c:v>15.2</c:v>
                </c:pt>
                <c:pt idx="14">
                  <c:v>10.4</c:v>
                </c:pt>
                <c:pt idx="15">
                  <c:v>14.2</c:v>
                </c:pt>
                <c:pt idx="16">
                  <c:v>7.1</c:v>
                </c:pt>
                <c:pt idx="17">
                  <c:v>10.3</c:v>
                </c:pt>
                <c:pt idx="18">
                  <c:v>13.1</c:v>
                </c:pt>
                <c:pt idx="19">
                  <c:v>14.9</c:v>
                </c:pt>
                <c:pt idx="20">
                  <c:v>16.2</c:v>
                </c:pt>
                <c:pt idx="21">
                  <c:v>16.3</c:v>
                </c:pt>
                <c:pt idx="22">
                  <c:v>13</c:v>
                </c:pt>
                <c:pt idx="23">
                  <c:v>9.1999999999999993</c:v>
                </c:pt>
                <c:pt idx="24">
                  <c:v>10.9</c:v>
                </c:pt>
                <c:pt idx="25">
                  <c:v>11.4</c:v>
                </c:pt>
                <c:pt idx="26">
                  <c:v>10.199999999999999</c:v>
                </c:pt>
                <c:pt idx="27">
                  <c:v>10.4</c:v>
                </c:pt>
                <c:pt idx="28">
                  <c:v>6.6</c:v>
                </c:pt>
                <c:pt idx="29">
                  <c:v>6.8</c:v>
                </c:pt>
              </c:numCache>
            </c:numRef>
          </c:val>
          <c:smooth val="0"/>
          <c:extLst>
            <c:ext xmlns:c16="http://schemas.microsoft.com/office/drawing/2014/chart" uri="{C3380CC4-5D6E-409C-BE32-E72D297353CC}">
              <c16:uniqueId val="{00000000-57F8-4BB7-A58E-7194BE0BFF9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September!$B$7:$AE$7</c:f>
              <c:numCache>
                <c:formatCode>0.0</c:formatCode>
                <c:ptCount val="30"/>
                <c:pt idx="0">
                  <c:v>25.7</c:v>
                </c:pt>
                <c:pt idx="1">
                  <c:v>25.4</c:v>
                </c:pt>
                <c:pt idx="2">
                  <c:v>25.4</c:v>
                </c:pt>
                <c:pt idx="3">
                  <c:v>26.3</c:v>
                </c:pt>
                <c:pt idx="4">
                  <c:v>25.6</c:v>
                </c:pt>
                <c:pt idx="5">
                  <c:v>20.8</c:v>
                </c:pt>
                <c:pt idx="6">
                  <c:v>21.1</c:v>
                </c:pt>
                <c:pt idx="7">
                  <c:v>25.5</c:v>
                </c:pt>
                <c:pt idx="8">
                  <c:v>24.2</c:v>
                </c:pt>
                <c:pt idx="9">
                  <c:v>18.5</c:v>
                </c:pt>
                <c:pt idx="10">
                  <c:v>24.6</c:v>
                </c:pt>
                <c:pt idx="11">
                  <c:v>20.2</c:v>
                </c:pt>
                <c:pt idx="12">
                  <c:v>23.7</c:v>
                </c:pt>
                <c:pt idx="13">
                  <c:v>19.600000000000001</c:v>
                </c:pt>
                <c:pt idx="14">
                  <c:v>24.9</c:v>
                </c:pt>
                <c:pt idx="15">
                  <c:v>17.5</c:v>
                </c:pt>
                <c:pt idx="16">
                  <c:v>19.399999999999999</c:v>
                </c:pt>
                <c:pt idx="17">
                  <c:v>22.1</c:v>
                </c:pt>
                <c:pt idx="18">
                  <c:v>25.3</c:v>
                </c:pt>
                <c:pt idx="19">
                  <c:v>25.9</c:v>
                </c:pt>
                <c:pt idx="20">
                  <c:v>25.8</c:v>
                </c:pt>
                <c:pt idx="21">
                  <c:v>25</c:v>
                </c:pt>
                <c:pt idx="22">
                  <c:v>17.399999999999999</c:v>
                </c:pt>
                <c:pt idx="23">
                  <c:v>12.1</c:v>
                </c:pt>
                <c:pt idx="24">
                  <c:v>13.6</c:v>
                </c:pt>
                <c:pt idx="25">
                  <c:v>13.4</c:v>
                </c:pt>
                <c:pt idx="26">
                  <c:v>16.5</c:v>
                </c:pt>
                <c:pt idx="27">
                  <c:v>17.899999999999999</c:v>
                </c:pt>
                <c:pt idx="28">
                  <c:v>15.6</c:v>
                </c:pt>
                <c:pt idx="29">
                  <c:v>12.8</c:v>
                </c:pt>
              </c:numCache>
            </c:numRef>
          </c:val>
          <c:smooth val="0"/>
          <c:extLst>
            <c:ext xmlns:c16="http://schemas.microsoft.com/office/drawing/2014/chart" uri="{C3380CC4-5D6E-409C-BE32-E72D297353CC}">
              <c16:uniqueId val="{00000001-57F8-4BB7-A58E-7194BE0BFF93}"/>
            </c:ext>
          </c:extLst>
        </c:ser>
        <c:dLbls>
          <c:showLegendKey val="0"/>
          <c:showVal val="0"/>
          <c:showCatName val="0"/>
          <c:showSerName val="0"/>
          <c:showPercent val="0"/>
          <c:showBubbleSize val="0"/>
        </c:dLbls>
        <c:marker val="1"/>
        <c:smooth val="0"/>
        <c:axId val="113783936"/>
        <c:axId val="113785856"/>
      </c:lineChart>
      <c:catAx>
        <c:axId val="11378393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13785856"/>
        <c:crosses val="autoZero"/>
        <c:auto val="0"/>
        <c:lblAlgn val="ctr"/>
        <c:lblOffset val="100"/>
        <c:tickLblSkip val="1"/>
        <c:tickMarkSkip val="1"/>
        <c:noMultiLvlLbl val="0"/>
      </c:catAx>
      <c:valAx>
        <c:axId val="11378585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1378393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Oktober!$B$6:$AF$6</c:f>
              <c:numCache>
                <c:formatCode>0.0</c:formatCode>
                <c:ptCount val="31"/>
                <c:pt idx="0">
                  <c:v>5.5</c:v>
                </c:pt>
                <c:pt idx="1">
                  <c:v>5.0999999999999996</c:v>
                </c:pt>
                <c:pt idx="2">
                  <c:v>2.5</c:v>
                </c:pt>
                <c:pt idx="3">
                  <c:v>0.1</c:v>
                </c:pt>
                <c:pt idx="4">
                  <c:v>7.8</c:v>
                </c:pt>
                <c:pt idx="5">
                  <c:v>4.9000000000000004</c:v>
                </c:pt>
                <c:pt idx="6">
                  <c:v>7.8</c:v>
                </c:pt>
                <c:pt idx="7">
                  <c:v>8.6</c:v>
                </c:pt>
                <c:pt idx="8">
                  <c:v>10</c:v>
                </c:pt>
                <c:pt idx="9">
                  <c:v>8</c:v>
                </c:pt>
                <c:pt idx="10">
                  <c:v>9</c:v>
                </c:pt>
                <c:pt idx="11">
                  <c:v>6.2</c:v>
                </c:pt>
                <c:pt idx="12">
                  <c:v>7.3</c:v>
                </c:pt>
                <c:pt idx="13">
                  <c:v>6</c:v>
                </c:pt>
                <c:pt idx="14">
                  <c:v>8.8000000000000007</c:v>
                </c:pt>
                <c:pt idx="15">
                  <c:v>6.9</c:v>
                </c:pt>
                <c:pt idx="16">
                  <c:v>8</c:v>
                </c:pt>
                <c:pt idx="17">
                  <c:v>8.4</c:v>
                </c:pt>
                <c:pt idx="18">
                  <c:v>0.8</c:v>
                </c:pt>
                <c:pt idx="19">
                  <c:v>5</c:v>
                </c:pt>
                <c:pt idx="20">
                  <c:v>8.3000000000000007</c:v>
                </c:pt>
                <c:pt idx="21">
                  <c:v>9.1</c:v>
                </c:pt>
                <c:pt idx="22">
                  <c:v>10.199999999999999</c:v>
                </c:pt>
                <c:pt idx="23">
                  <c:v>6.2</c:v>
                </c:pt>
                <c:pt idx="24">
                  <c:v>2.2999999999999998</c:v>
                </c:pt>
                <c:pt idx="25">
                  <c:v>5.5</c:v>
                </c:pt>
                <c:pt idx="26">
                  <c:v>1.5</c:v>
                </c:pt>
                <c:pt idx="27">
                  <c:v>3.5</c:v>
                </c:pt>
                <c:pt idx="28">
                  <c:v>6.7</c:v>
                </c:pt>
                <c:pt idx="29">
                  <c:v>10.1</c:v>
                </c:pt>
                <c:pt idx="30">
                  <c:v>9.3000000000000007</c:v>
                </c:pt>
              </c:numCache>
            </c:numRef>
          </c:val>
          <c:smooth val="0"/>
          <c:extLst>
            <c:ext xmlns:c16="http://schemas.microsoft.com/office/drawing/2014/chart" uri="{C3380CC4-5D6E-409C-BE32-E72D297353CC}">
              <c16:uniqueId val="{00000000-4E42-4CCA-958D-4A8C1C2824E5}"/>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Oktober!$B$7:$AF$7</c:f>
              <c:numCache>
                <c:formatCode>0.0</c:formatCode>
                <c:ptCount val="31"/>
                <c:pt idx="0">
                  <c:v>11.5</c:v>
                </c:pt>
                <c:pt idx="1">
                  <c:v>10.1</c:v>
                </c:pt>
                <c:pt idx="2">
                  <c:v>10.3</c:v>
                </c:pt>
                <c:pt idx="3">
                  <c:v>15.2</c:v>
                </c:pt>
                <c:pt idx="4">
                  <c:v>11.9</c:v>
                </c:pt>
                <c:pt idx="5">
                  <c:v>14</c:v>
                </c:pt>
                <c:pt idx="6">
                  <c:v>14.6</c:v>
                </c:pt>
                <c:pt idx="7">
                  <c:v>16.3</c:v>
                </c:pt>
                <c:pt idx="8">
                  <c:v>16.600000000000001</c:v>
                </c:pt>
                <c:pt idx="9">
                  <c:v>16.8</c:v>
                </c:pt>
                <c:pt idx="10">
                  <c:v>17.2</c:v>
                </c:pt>
                <c:pt idx="11">
                  <c:v>17.100000000000001</c:v>
                </c:pt>
                <c:pt idx="12">
                  <c:v>16.3</c:v>
                </c:pt>
                <c:pt idx="13">
                  <c:v>15.5</c:v>
                </c:pt>
                <c:pt idx="14">
                  <c:v>14.7</c:v>
                </c:pt>
                <c:pt idx="15">
                  <c:v>11.2</c:v>
                </c:pt>
                <c:pt idx="16">
                  <c:v>14.2</c:v>
                </c:pt>
                <c:pt idx="17">
                  <c:v>11.6</c:v>
                </c:pt>
                <c:pt idx="18">
                  <c:v>11</c:v>
                </c:pt>
                <c:pt idx="19">
                  <c:v>12.5</c:v>
                </c:pt>
                <c:pt idx="20">
                  <c:v>17.100000000000001</c:v>
                </c:pt>
                <c:pt idx="21">
                  <c:v>16.2</c:v>
                </c:pt>
                <c:pt idx="22">
                  <c:v>16.7</c:v>
                </c:pt>
                <c:pt idx="23">
                  <c:v>12.4</c:v>
                </c:pt>
                <c:pt idx="24">
                  <c:v>13.7</c:v>
                </c:pt>
                <c:pt idx="25">
                  <c:v>14</c:v>
                </c:pt>
                <c:pt idx="26">
                  <c:v>10.5</c:v>
                </c:pt>
                <c:pt idx="27">
                  <c:v>12.1</c:v>
                </c:pt>
                <c:pt idx="28">
                  <c:v>15.5</c:v>
                </c:pt>
                <c:pt idx="29">
                  <c:v>17.5</c:v>
                </c:pt>
                <c:pt idx="30">
                  <c:v>15.8</c:v>
                </c:pt>
              </c:numCache>
            </c:numRef>
          </c:val>
          <c:smooth val="0"/>
          <c:extLst>
            <c:ext xmlns:c16="http://schemas.microsoft.com/office/drawing/2014/chart" uri="{C3380CC4-5D6E-409C-BE32-E72D297353CC}">
              <c16:uniqueId val="{00000001-4E42-4CCA-958D-4A8C1C2824E5}"/>
            </c:ext>
          </c:extLst>
        </c:ser>
        <c:dLbls>
          <c:showLegendKey val="0"/>
          <c:showVal val="0"/>
          <c:showCatName val="0"/>
          <c:showSerName val="0"/>
          <c:showPercent val="0"/>
          <c:showBubbleSize val="0"/>
        </c:dLbls>
        <c:marker val="1"/>
        <c:smooth val="0"/>
        <c:axId val="71482368"/>
        <c:axId val="71488640"/>
      </c:lineChart>
      <c:catAx>
        <c:axId val="7148236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88640"/>
        <c:crosses val="autoZero"/>
        <c:auto val="0"/>
        <c:lblAlgn val="ctr"/>
        <c:lblOffset val="100"/>
        <c:tickLblSkip val="1"/>
        <c:tickMarkSkip val="1"/>
        <c:noMultiLvlLbl val="0"/>
      </c:catAx>
      <c:valAx>
        <c:axId val="714886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8236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November!$B$6:$AE$6</c:f>
              <c:numCache>
                <c:formatCode>0.0</c:formatCode>
                <c:ptCount val="30"/>
                <c:pt idx="0">
                  <c:v>8.1999999999999993</c:v>
                </c:pt>
                <c:pt idx="1">
                  <c:v>9.5</c:v>
                </c:pt>
                <c:pt idx="2">
                  <c:v>6.4</c:v>
                </c:pt>
                <c:pt idx="3">
                  <c:v>3.3</c:v>
                </c:pt>
                <c:pt idx="4">
                  <c:v>4.3</c:v>
                </c:pt>
                <c:pt idx="5">
                  <c:v>5.6</c:v>
                </c:pt>
                <c:pt idx="6">
                  <c:v>5.2</c:v>
                </c:pt>
                <c:pt idx="7">
                  <c:v>7.3</c:v>
                </c:pt>
                <c:pt idx="8">
                  <c:v>6.1</c:v>
                </c:pt>
                <c:pt idx="9">
                  <c:v>6.1</c:v>
                </c:pt>
                <c:pt idx="10">
                  <c:v>3.9</c:v>
                </c:pt>
                <c:pt idx="11">
                  <c:v>3</c:v>
                </c:pt>
                <c:pt idx="12">
                  <c:v>1.6</c:v>
                </c:pt>
                <c:pt idx="13">
                  <c:v>-0.1</c:v>
                </c:pt>
                <c:pt idx="14">
                  <c:v>1.2</c:v>
                </c:pt>
                <c:pt idx="15">
                  <c:v>5</c:v>
                </c:pt>
                <c:pt idx="16">
                  <c:v>8.6999999999999993</c:v>
                </c:pt>
                <c:pt idx="17">
                  <c:v>-2.2999999999999998</c:v>
                </c:pt>
                <c:pt idx="18">
                  <c:v>-1.6</c:v>
                </c:pt>
                <c:pt idx="19">
                  <c:v>-0.9</c:v>
                </c:pt>
                <c:pt idx="20">
                  <c:v>-0.8</c:v>
                </c:pt>
                <c:pt idx="21">
                  <c:v>-3.2</c:v>
                </c:pt>
                <c:pt idx="22">
                  <c:v>-5.3</c:v>
                </c:pt>
                <c:pt idx="23">
                  <c:v>-2.7</c:v>
                </c:pt>
                <c:pt idx="24">
                  <c:v>3.3</c:v>
                </c:pt>
                <c:pt idx="25">
                  <c:v>1.7</c:v>
                </c:pt>
                <c:pt idx="26">
                  <c:v>-0.5</c:v>
                </c:pt>
                <c:pt idx="27">
                  <c:v>-4.7</c:v>
                </c:pt>
                <c:pt idx="28">
                  <c:v>-3.2</c:v>
                </c:pt>
                <c:pt idx="29">
                  <c:v>-1.2</c:v>
                </c:pt>
              </c:numCache>
            </c:numRef>
          </c:val>
          <c:smooth val="0"/>
          <c:extLst>
            <c:ext xmlns:c16="http://schemas.microsoft.com/office/drawing/2014/chart" uri="{C3380CC4-5D6E-409C-BE32-E72D297353CC}">
              <c16:uniqueId val="{00000000-1179-4E7E-B225-374D7E67A22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November!$B$7:$AE$7</c:f>
              <c:numCache>
                <c:formatCode>0.0</c:formatCode>
                <c:ptCount val="30"/>
                <c:pt idx="0">
                  <c:v>16</c:v>
                </c:pt>
                <c:pt idx="1">
                  <c:v>17.5</c:v>
                </c:pt>
                <c:pt idx="2">
                  <c:v>10.8</c:v>
                </c:pt>
                <c:pt idx="3">
                  <c:v>13.5</c:v>
                </c:pt>
                <c:pt idx="4">
                  <c:v>13.3</c:v>
                </c:pt>
                <c:pt idx="5">
                  <c:v>11.2</c:v>
                </c:pt>
                <c:pt idx="6">
                  <c:v>11.4</c:v>
                </c:pt>
                <c:pt idx="7">
                  <c:v>12.5</c:v>
                </c:pt>
                <c:pt idx="8">
                  <c:v>12.3</c:v>
                </c:pt>
                <c:pt idx="9">
                  <c:v>12.2</c:v>
                </c:pt>
                <c:pt idx="10">
                  <c:v>13.6</c:v>
                </c:pt>
                <c:pt idx="11">
                  <c:v>10.7</c:v>
                </c:pt>
                <c:pt idx="12">
                  <c:v>7.3</c:v>
                </c:pt>
                <c:pt idx="13">
                  <c:v>6.6</c:v>
                </c:pt>
                <c:pt idx="14">
                  <c:v>9.5</c:v>
                </c:pt>
                <c:pt idx="15">
                  <c:v>12.3</c:v>
                </c:pt>
                <c:pt idx="16">
                  <c:v>9</c:v>
                </c:pt>
                <c:pt idx="17">
                  <c:v>5.9</c:v>
                </c:pt>
                <c:pt idx="18">
                  <c:v>5</c:v>
                </c:pt>
                <c:pt idx="19">
                  <c:v>3.8</c:v>
                </c:pt>
                <c:pt idx="20">
                  <c:v>-0.2</c:v>
                </c:pt>
                <c:pt idx="21">
                  <c:v>-1.4</c:v>
                </c:pt>
                <c:pt idx="22">
                  <c:v>0.8</c:v>
                </c:pt>
                <c:pt idx="23">
                  <c:v>4.9000000000000004</c:v>
                </c:pt>
                <c:pt idx="24">
                  <c:v>4.2</c:v>
                </c:pt>
                <c:pt idx="25">
                  <c:v>5</c:v>
                </c:pt>
                <c:pt idx="26">
                  <c:v>3.1</c:v>
                </c:pt>
                <c:pt idx="27">
                  <c:v>3.7</c:v>
                </c:pt>
                <c:pt idx="28">
                  <c:v>6.1</c:v>
                </c:pt>
                <c:pt idx="29">
                  <c:v>7.1</c:v>
                </c:pt>
              </c:numCache>
            </c:numRef>
          </c:val>
          <c:smooth val="0"/>
          <c:extLst>
            <c:ext xmlns:c16="http://schemas.microsoft.com/office/drawing/2014/chart" uri="{C3380CC4-5D6E-409C-BE32-E72D297353CC}">
              <c16:uniqueId val="{00000001-1179-4E7E-B225-374D7E67A223}"/>
            </c:ext>
          </c:extLst>
        </c:ser>
        <c:dLbls>
          <c:showLegendKey val="0"/>
          <c:showVal val="0"/>
          <c:showCatName val="0"/>
          <c:showSerName val="0"/>
          <c:showPercent val="0"/>
          <c:showBubbleSize val="0"/>
        </c:dLbls>
        <c:marker val="1"/>
        <c:smooth val="0"/>
        <c:axId val="71451776"/>
        <c:axId val="71453696"/>
      </c:lineChart>
      <c:catAx>
        <c:axId val="7145177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53696"/>
        <c:crosses val="autoZero"/>
        <c:auto val="0"/>
        <c:lblAlgn val="ctr"/>
        <c:lblOffset val="100"/>
        <c:tickLblSkip val="1"/>
        <c:tickMarkSkip val="1"/>
        <c:noMultiLvlLbl val="0"/>
      </c:catAx>
      <c:valAx>
        <c:axId val="7145369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5177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Dezember!$B$6:$AF$6</c:f>
              <c:numCache>
                <c:formatCode>0.0</c:formatCode>
                <c:ptCount val="31"/>
                <c:pt idx="0">
                  <c:v>0</c:v>
                </c:pt>
                <c:pt idx="1">
                  <c:v>1.9</c:v>
                </c:pt>
                <c:pt idx="2">
                  <c:v>1</c:v>
                </c:pt>
                <c:pt idx="3">
                  <c:v>-0.3</c:v>
                </c:pt>
                <c:pt idx="4">
                  <c:v>4.5999999999999996</c:v>
                </c:pt>
                <c:pt idx="5">
                  <c:v>4.3</c:v>
                </c:pt>
                <c:pt idx="6">
                  <c:v>3.7</c:v>
                </c:pt>
                <c:pt idx="7">
                  <c:v>5.0999999999999996</c:v>
                </c:pt>
                <c:pt idx="8">
                  <c:v>6.5</c:v>
                </c:pt>
                <c:pt idx="9">
                  <c:v>3.4</c:v>
                </c:pt>
                <c:pt idx="10">
                  <c:v>3.7</c:v>
                </c:pt>
                <c:pt idx="11">
                  <c:v>2</c:v>
                </c:pt>
                <c:pt idx="12">
                  <c:v>-0.3</c:v>
                </c:pt>
                <c:pt idx="13">
                  <c:v>-2.2000000000000002</c:v>
                </c:pt>
                <c:pt idx="14">
                  <c:v>-2.4</c:v>
                </c:pt>
                <c:pt idx="15">
                  <c:v>-1.9</c:v>
                </c:pt>
                <c:pt idx="16">
                  <c:v>4.0999999999999996</c:v>
                </c:pt>
                <c:pt idx="17">
                  <c:v>3.4</c:v>
                </c:pt>
                <c:pt idx="18">
                  <c:v>0.4</c:v>
                </c:pt>
                <c:pt idx="19">
                  <c:v>-2.1</c:v>
                </c:pt>
                <c:pt idx="20">
                  <c:v>-1.9</c:v>
                </c:pt>
                <c:pt idx="21">
                  <c:v>-0.2</c:v>
                </c:pt>
                <c:pt idx="22">
                  <c:v>0</c:v>
                </c:pt>
                <c:pt idx="23">
                  <c:v>-0.7</c:v>
                </c:pt>
                <c:pt idx="24">
                  <c:v>-2.7</c:v>
                </c:pt>
                <c:pt idx="25">
                  <c:v>-0.2</c:v>
                </c:pt>
                <c:pt idx="26">
                  <c:v>-0.1</c:v>
                </c:pt>
                <c:pt idx="27">
                  <c:v>-1.1000000000000001</c:v>
                </c:pt>
                <c:pt idx="28">
                  <c:v>-4.8</c:v>
                </c:pt>
                <c:pt idx="29">
                  <c:v>-2.4</c:v>
                </c:pt>
                <c:pt idx="30">
                  <c:v>-5.6</c:v>
                </c:pt>
              </c:numCache>
            </c:numRef>
          </c:val>
          <c:smooth val="0"/>
          <c:extLst>
            <c:ext xmlns:c16="http://schemas.microsoft.com/office/drawing/2014/chart" uri="{C3380CC4-5D6E-409C-BE32-E72D297353CC}">
              <c16:uniqueId val="{00000000-A1AB-48A1-A884-2652A79808B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Dezember!$B$7:$AF$7</c:f>
              <c:numCache>
                <c:formatCode>0.0</c:formatCode>
                <c:ptCount val="31"/>
                <c:pt idx="0">
                  <c:v>8.3000000000000007</c:v>
                </c:pt>
                <c:pt idx="1">
                  <c:v>5.0999999999999996</c:v>
                </c:pt>
                <c:pt idx="2">
                  <c:v>4</c:v>
                </c:pt>
                <c:pt idx="3">
                  <c:v>5.6</c:v>
                </c:pt>
                <c:pt idx="4">
                  <c:v>5.7</c:v>
                </c:pt>
                <c:pt idx="5">
                  <c:v>8.4</c:v>
                </c:pt>
                <c:pt idx="6">
                  <c:v>10.8</c:v>
                </c:pt>
                <c:pt idx="7">
                  <c:v>11.1</c:v>
                </c:pt>
                <c:pt idx="8">
                  <c:v>12.5</c:v>
                </c:pt>
                <c:pt idx="9">
                  <c:v>11.4</c:v>
                </c:pt>
                <c:pt idx="10">
                  <c:v>12.4</c:v>
                </c:pt>
                <c:pt idx="11">
                  <c:v>9.3000000000000007</c:v>
                </c:pt>
                <c:pt idx="12">
                  <c:v>4</c:v>
                </c:pt>
                <c:pt idx="13">
                  <c:v>5.4</c:v>
                </c:pt>
                <c:pt idx="14">
                  <c:v>-0.3</c:v>
                </c:pt>
                <c:pt idx="15">
                  <c:v>5</c:v>
                </c:pt>
                <c:pt idx="16">
                  <c:v>8.6</c:v>
                </c:pt>
                <c:pt idx="17">
                  <c:v>8.1999999999999993</c:v>
                </c:pt>
                <c:pt idx="18">
                  <c:v>4.8</c:v>
                </c:pt>
                <c:pt idx="19">
                  <c:v>6.3</c:v>
                </c:pt>
                <c:pt idx="20">
                  <c:v>5.8</c:v>
                </c:pt>
                <c:pt idx="21">
                  <c:v>1.1000000000000001</c:v>
                </c:pt>
                <c:pt idx="22">
                  <c:v>1.6</c:v>
                </c:pt>
                <c:pt idx="23">
                  <c:v>0</c:v>
                </c:pt>
                <c:pt idx="24">
                  <c:v>1.1000000000000001</c:v>
                </c:pt>
                <c:pt idx="25">
                  <c:v>5</c:v>
                </c:pt>
                <c:pt idx="26">
                  <c:v>6</c:v>
                </c:pt>
                <c:pt idx="27">
                  <c:v>2.5</c:v>
                </c:pt>
                <c:pt idx="28">
                  <c:v>6.4</c:v>
                </c:pt>
                <c:pt idx="29">
                  <c:v>-0.4</c:v>
                </c:pt>
                <c:pt idx="30">
                  <c:v>-0.1</c:v>
                </c:pt>
              </c:numCache>
            </c:numRef>
          </c:val>
          <c:smooth val="0"/>
          <c:extLst>
            <c:ext xmlns:c16="http://schemas.microsoft.com/office/drawing/2014/chart" uri="{C3380CC4-5D6E-409C-BE32-E72D297353CC}">
              <c16:uniqueId val="{00000001-A1AB-48A1-A884-2652A79808B3}"/>
            </c:ext>
          </c:extLst>
        </c:ser>
        <c:dLbls>
          <c:showLegendKey val="0"/>
          <c:showVal val="0"/>
          <c:showCatName val="0"/>
          <c:showSerName val="0"/>
          <c:showPercent val="0"/>
          <c:showBubbleSize val="0"/>
        </c:dLbls>
        <c:marker val="1"/>
        <c:smooth val="0"/>
        <c:axId val="82327808"/>
        <c:axId val="82329984"/>
      </c:lineChart>
      <c:catAx>
        <c:axId val="823278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29984"/>
        <c:crosses val="autoZero"/>
        <c:auto val="0"/>
        <c:lblAlgn val="ctr"/>
        <c:lblOffset val="100"/>
        <c:tickLblSkip val="1"/>
        <c:tickMarkSkip val="1"/>
        <c:noMultiLvlLbl val="0"/>
      </c:catAx>
      <c:valAx>
        <c:axId val="8232998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2780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4197980590504481E-2"/>
          <c:y val="2.4803387779794312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Jänner!$B$6:$AF$6</c:f>
              <c:numCache>
                <c:formatCode>0.0</c:formatCode>
                <c:ptCount val="31"/>
                <c:pt idx="0">
                  <c:v>-3.7</c:v>
                </c:pt>
                <c:pt idx="1">
                  <c:v>0.5</c:v>
                </c:pt>
                <c:pt idx="2">
                  <c:v>-0.9</c:v>
                </c:pt>
                <c:pt idx="3">
                  <c:v>-4.4000000000000004</c:v>
                </c:pt>
                <c:pt idx="4">
                  <c:v>-2.1</c:v>
                </c:pt>
                <c:pt idx="5">
                  <c:v>6.6</c:v>
                </c:pt>
                <c:pt idx="6">
                  <c:v>2</c:v>
                </c:pt>
                <c:pt idx="7">
                  <c:v>2</c:v>
                </c:pt>
                <c:pt idx="8">
                  <c:v>5.7</c:v>
                </c:pt>
                <c:pt idx="9">
                  <c:v>0.2</c:v>
                </c:pt>
                <c:pt idx="10">
                  <c:v>-4.0999999999999996</c:v>
                </c:pt>
                <c:pt idx="11">
                  <c:v>-1.9</c:v>
                </c:pt>
                <c:pt idx="12">
                  <c:v>-4.2</c:v>
                </c:pt>
                <c:pt idx="13">
                  <c:v>-7.1</c:v>
                </c:pt>
                <c:pt idx="14">
                  <c:v>-1.5</c:v>
                </c:pt>
                <c:pt idx="15">
                  <c:v>0</c:v>
                </c:pt>
                <c:pt idx="16">
                  <c:v>0</c:v>
                </c:pt>
                <c:pt idx="17">
                  <c:v>-4.7</c:v>
                </c:pt>
                <c:pt idx="18">
                  <c:v>-4.8</c:v>
                </c:pt>
                <c:pt idx="19">
                  <c:v>-4.0999999999999996</c:v>
                </c:pt>
                <c:pt idx="20">
                  <c:v>-3.6</c:v>
                </c:pt>
                <c:pt idx="21">
                  <c:v>-2.9</c:v>
                </c:pt>
                <c:pt idx="22">
                  <c:v>-3.7</c:v>
                </c:pt>
                <c:pt idx="23">
                  <c:v>-0.1</c:v>
                </c:pt>
                <c:pt idx="24">
                  <c:v>-0.9</c:v>
                </c:pt>
                <c:pt idx="25">
                  <c:v>3.2</c:v>
                </c:pt>
                <c:pt idx="26">
                  <c:v>4.4000000000000004</c:v>
                </c:pt>
                <c:pt idx="27">
                  <c:v>7.5</c:v>
                </c:pt>
                <c:pt idx="28">
                  <c:v>2.5</c:v>
                </c:pt>
                <c:pt idx="29">
                  <c:v>2.5</c:v>
                </c:pt>
                <c:pt idx="30">
                  <c:v>0.4</c:v>
                </c:pt>
              </c:numCache>
            </c:numRef>
          </c:val>
          <c:smooth val="0"/>
          <c:extLst>
            <c:ext xmlns:c16="http://schemas.microsoft.com/office/drawing/2014/chart" uri="{C3380CC4-5D6E-409C-BE32-E72D297353CC}">
              <c16:uniqueId val="{00000000-3C2E-439E-9F8B-8EBA37865B07}"/>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Jänner!$B$7:$AF$7</c:f>
              <c:numCache>
                <c:formatCode>0.0</c:formatCode>
                <c:ptCount val="31"/>
                <c:pt idx="0">
                  <c:v>6.7</c:v>
                </c:pt>
                <c:pt idx="1">
                  <c:v>11.2</c:v>
                </c:pt>
                <c:pt idx="2">
                  <c:v>3.7</c:v>
                </c:pt>
                <c:pt idx="3">
                  <c:v>2.5</c:v>
                </c:pt>
                <c:pt idx="4">
                  <c:v>7.2</c:v>
                </c:pt>
                <c:pt idx="5">
                  <c:v>11.3</c:v>
                </c:pt>
                <c:pt idx="6">
                  <c:v>7.9</c:v>
                </c:pt>
                <c:pt idx="7">
                  <c:v>7</c:v>
                </c:pt>
                <c:pt idx="8">
                  <c:v>9.8000000000000007</c:v>
                </c:pt>
                <c:pt idx="9">
                  <c:v>3.4</c:v>
                </c:pt>
                <c:pt idx="10">
                  <c:v>2.8</c:v>
                </c:pt>
                <c:pt idx="11">
                  <c:v>1</c:v>
                </c:pt>
                <c:pt idx="12">
                  <c:v>-2.2000000000000002</c:v>
                </c:pt>
                <c:pt idx="13">
                  <c:v>2.1</c:v>
                </c:pt>
                <c:pt idx="14">
                  <c:v>3.3</c:v>
                </c:pt>
                <c:pt idx="15">
                  <c:v>4.3</c:v>
                </c:pt>
                <c:pt idx="16">
                  <c:v>1</c:v>
                </c:pt>
                <c:pt idx="17">
                  <c:v>2</c:v>
                </c:pt>
                <c:pt idx="18">
                  <c:v>0.6</c:v>
                </c:pt>
                <c:pt idx="19">
                  <c:v>2</c:v>
                </c:pt>
                <c:pt idx="20">
                  <c:v>-0.2</c:v>
                </c:pt>
                <c:pt idx="21">
                  <c:v>-0.4</c:v>
                </c:pt>
                <c:pt idx="22">
                  <c:v>7.5</c:v>
                </c:pt>
                <c:pt idx="23">
                  <c:v>7.1</c:v>
                </c:pt>
                <c:pt idx="24">
                  <c:v>5.9</c:v>
                </c:pt>
                <c:pt idx="25">
                  <c:v>12.6</c:v>
                </c:pt>
                <c:pt idx="26">
                  <c:v>13</c:v>
                </c:pt>
                <c:pt idx="27">
                  <c:v>15.7</c:v>
                </c:pt>
                <c:pt idx="28">
                  <c:v>10</c:v>
                </c:pt>
                <c:pt idx="29">
                  <c:v>9.8000000000000007</c:v>
                </c:pt>
                <c:pt idx="30">
                  <c:v>9.8000000000000007</c:v>
                </c:pt>
              </c:numCache>
            </c:numRef>
          </c:val>
          <c:smooth val="0"/>
          <c:extLst>
            <c:ext xmlns:c16="http://schemas.microsoft.com/office/drawing/2014/chart" uri="{C3380CC4-5D6E-409C-BE32-E72D297353CC}">
              <c16:uniqueId val="{00000001-3C2E-439E-9F8B-8EBA37865B07}"/>
            </c:ext>
          </c:extLst>
        </c:ser>
        <c:dLbls>
          <c:showLegendKey val="0"/>
          <c:showVal val="0"/>
          <c:showCatName val="0"/>
          <c:showSerName val="0"/>
          <c:showPercent val="0"/>
          <c:showBubbleSize val="0"/>
        </c:dLbls>
        <c:marker val="1"/>
        <c:smooth val="0"/>
        <c:axId val="82414592"/>
        <c:axId val="82445440"/>
      </c:lineChart>
      <c:catAx>
        <c:axId val="8241459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45440"/>
        <c:crosses val="autoZero"/>
        <c:auto val="0"/>
        <c:lblAlgn val="ctr"/>
        <c:lblOffset val="100"/>
        <c:tickLblSkip val="1"/>
        <c:tickMarkSkip val="1"/>
        <c:noMultiLvlLbl val="0"/>
      </c:catAx>
      <c:valAx>
        <c:axId val="824454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1459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Februar!$B$6:$AC$6</c:f>
              <c:numCache>
                <c:formatCode>0.0</c:formatCode>
                <c:ptCount val="28"/>
                <c:pt idx="0">
                  <c:v>1.2</c:v>
                </c:pt>
                <c:pt idx="1">
                  <c:v>0.5</c:v>
                </c:pt>
                <c:pt idx="2">
                  <c:v>-3</c:v>
                </c:pt>
                <c:pt idx="3">
                  <c:v>-4.5</c:v>
                </c:pt>
                <c:pt idx="4">
                  <c:v>-3.6</c:v>
                </c:pt>
                <c:pt idx="5">
                  <c:v>0.1</c:v>
                </c:pt>
                <c:pt idx="6">
                  <c:v>-0.8</c:v>
                </c:pt>
                <c:pt idx="7">
                  <c:v>-1.1000000000000001</c:v>
                </c:pt>
                <c:pt idx="8">
                  <c:v>-1.3</c:v>
                </c:pt>
                <c:pt idx="9">
                  <c:v>0.7</c:v>
                </c:pt>
                <c:pt idx="10">
                  <c:v>0.2</c:v>
                </c:pt>
                <c:pt idx="11">
                  <c:v>-1.5</c:v>
                </c:pt>
                <c:pt idx="12">
                  <c:v>-0.8</c:v>
                </c:pt>
                <c:pt idx="13">
                  <c:v>-0.4</c:v>
                </c:pt>
                <c:pt idx="14">
                  <c:v>-3.9</c:v>
                </c:pt>
                <c:pt idx="15">
                  <c:v>-3</c:v>
                </c:pt>
                <c:pt idx="16">
                  <c:v>-5.5</c:v>
                </c:pt>
                <c:pt idx="17">
                  <c:v>-4.0999999999999996</c:v>
                </c:pt>
                <c:pt idx="18">
                  <c:v>-9.6999999999999993</c:v>
                </c:pt>
                <c:pt idx="19">
                  <c:v>-6.8</c:v>
                </c:pt>
                <c:pt idx="20">
                  <c:v>-0.8</c:v>
                </c:pt>
                <c:pt idx="21">
                  <c:v>-3.7</c:v>
                </c:pt>
                <c:pt idx="22">
                  <c:v>-3.1</c:v>
                </c:pt>
                <c:pt idx="23">
                  <c:v>4.7</c:v>
                </c:pt>
                <c:pt idx="24">
                  <c:v>2.5</c:v>
                </c:pt>
                <c:pt idx="25">
                  <c:v>3.2</c:v>
                </c:pt>
                <c:pt idx="26">
                  <c:v>4.4000000000000004</c:v>
                </c:pt>
                <c:pt idx="27">
                  <c:v>0.7</c:v>
                </c:pt>
              </c:numCache>
            </c:numRef>
          </c:val>
          <c:smooth val="0"/>
          <c:extLst>
            <c:ext xmlns:c16="http://schemas.microsoft.com/office/drawing/2014/chart" uri="{C3380CC4-5D6E-409C-BE32-E72D297353CC}">
              <c16:uniqueId val="{00000000-ED06-46FD-9D0B-2EFDF003186B}"/>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Februar!$B$7:$AC$7</c:f>
              <c:numCache>
                <c:formatCode>0.0</c:formatCode>
                <c:ptCount val="28"/>
                <c:pt idx="0">
                  <c:v>5.2</c:v>
                </c:pt>
                <c:pt idx="1">
                  <c:v>2.6</c:v>
                </c:pt>
                <c:pt idx="2">
                  <c:v>3.3</c:v>
                </c:pt>
                <c:pt idx="3">
                  <c:v>4.8</c:v>
                </c:pt>
                <c:pt idx="4">
                  <c:v>6.9</c:v>
                </c:pt>
                <c:pt idx="5">
                  <c:v>3.3</c:v>
                </c:pt>
                <c:pt idx="6">
                  <c:v>4.9000000000000004</c:v>
                </c:pt>
                <c:pt idx="7">
                  <c:v>3.7</c:v>
                </c:pt>
                <c:pt idx="8">
                  <c:v>6.6</c:v>
                </c:pt>
                <c:pt idx="9">
                  <c:v>5.0999999999999996</c:v>
                </c:pt>
                <c:pt idx="10">
                  <c:v>4.8</c:v>
                </c:pt>
                <c:pt idx="11">
                  <c:v>1.4</c:v>
                </c:pt>
                <c:pt idx="12">
                  <c:v>1.8</c:v>
                </c:pt>
                <c:pt idx="13">
                  <c:v>0.8</c:v>
                </c:pt>
                <c:pt idx="14">
                  <c:v>2.2000000000000002</c:v>
                </c:pt>
                <c:pt idx="15">
                  <c:v>1.3</c:v>
                </c:pt>
                <c:pt idx="16">
                  <c:v>-0.3</c:v>
                </c:pt>
                <c:pt idx="17">
                  <c:v>0.3</c:v>
                </c:pt>
                <c:pt idx="18">
                  <c:v>0.9</c:v>
                </c:pt>
                <c:pt idx="19">
                  <c:v>4.2</c:v>
                </c:pt>
                <c:pt idx="20">
                  <c:v>5.6</c:v>
                </c:pt>
                <c:pt idx="21">
                  <c:v>5.7</c:v>
                </c:pt>
                <c:pt idx="22">
                  <c:v>6.8</c:v>
                </c:pt>
                <c:pt idx="23">
                  <c:v>13.3</c:v>
                </c:pt>
                <c:pt idx="24">
                  <c:v>9.6999999999999993</c:v>
                </c:pt>
                <c:pt idx="25">
                  <c:v>8</c:v>
                </c:pt>
                <c:pt idx="26">
                  <c:v>6.2</c:v>
                </c:pt>
                <c:pt idx="27">
                  <c:v>9</c:v>
                </c:pt>
              </c:numCache>
            </c:numRef>
          </c:val>
          <c:smooth val="0"/>
          <c:extLst>
            <c:ext xmlns:c16="http://schemas.microsoft.com/office/drawing/2014/chart" uri="{C3380CC4-5D6E-409C-BE32-E72D297353CC}">
              <c16:uniqueId val="{00000001-ED06-46FD-9D0B-2EFDF003186B}"/>
            </c:ext>
          </c:extLst>
        </c:ser>
        <c:dLbls>
          <c:showLegendKey val="0"/>
          <c:showVal val="0"/>
          <c:showCatName val="0"/>
          <c:showSerName val="0"/>
          <c:showPercent val="0"/>
          <c:showBubbleSize val="0"/>
        </c:dLbls>
        <c:marker val="1"/>
        <c:smooth val="0"/>
        <c:axId val="82347904"/>
        <c:axId val="82362368"/>
      </c:lineChart>
      <c:catAx>
        <c:axId val="823479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62368"/>
        <c:crosses val="autoZero"/>
        <c:auto val="0"/>
        <c:lblAlgn val="ctr"/>
        <c:lblOffset val="100"/>
        <c:tickLblSkip val="1"/>
        <c:tickMarkSkip val="1"/>
        <c:noMultiLvlLbl val="0"/>
      </c:catAx>
      <c:valAx>
        <c:axId val="82362368"/>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479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68242640499554E-2"/>
          <c:y val="2.7223230490018149E-2"/>
          <c:w val="0.953612845673505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März!$B$6:$AF$6</c:f>
              <c:numCache>
                <c:formatCode>0.0</c:formatCode>
                <c:ptCount val="31"/>
                <c:pt idx="0">
                  <c:v>-0.1</c:v>
                </c:pt>
                <c:pt idx="1">
                  <c:v>-0.9</c:v>
                </c:pt>
                <c:pt idx="2">
                  <c:v>-2.1</c:v>
                </c:pt>
                <c:pt idx="3">
                  <c:v>-0.4</c:v>
                </c:pt>
                <c:pt idx="4">
                  <c:v>1.4</c:v>
                </c:pt>
                <c:pt idx="5">
                  <c:v>7.8</c:v>
                </c:pt>
                <c:pt idx="6">
                  <c:v>5.6</c:v>
                </c:pt>
                <c:pt idx="7">
                  <c:v>7.9</c:v>
                </c:pt>
                <c:pt idx="8">
                  <c:v>6.1</c:v>
                </c:pt>
                <c:pt idx="9">
                  <c:v>8.4</c:v>
                </c:pt>
                <c:pt idx="10">
                  <c:v>5.5</c:v>
                </c:pt>
                <c:pt idx="11">
                  <c:v>5.0999999999999996</c:v>
                </c:pt>
                <c:pt idx="12">
                  <c:v>8</c:v>
                </c:pt>
                <c:pt idx="13">
                  <c:v>3.1</c:v>
                </c:pt>
                <c:pt idx="14">
                  <c:v>1.1000000000000001</c:v>
                </c:pt>
                <c:pt idx="15">
                  <c:v>0.6</c:v>
                </c:pt>
                <c:pt idx="16">
                  <c:v>-0.2</c:v>
                </c:pt>
                <c:pt idx="17">
                  <c:v>-4.7</c:v>
                </c:pt>
                <c:pt idx="18">
                  <c:v>-2.2999999999999998</c:v>
                </c:pt>
                <c:pt idx="19">
                  <c:v>-0.5</c:v>
                </c:pt>
                <c:pt idx="20">
                  <c:v>1.5</c:v>
                </c:pt>
                <c:pt idx="21">
                  <c:v>3</c:v>
                </c:pt>
                <c:pt idx="22">
                  <c:v>6.8</c:v>
                </c:pt>
                <c:pt idx="23">
                  <c:v>5.8</c:v>
                </c:pt>
                <c:pt idx="24">
                  <c:v>6.5</c:v>
                </c:pt>
                <c:pt idx="25">
                  <c:v>5.7</c:v>
                </c:pt>
                <c:pt idx="26">
                  <c:v>5.3</c:v>
                </c:pt>
                <c:pt idx="27">
                  <c:v>4.2</c:v>
                </c:pt>
                <c:pt idx="28">
                  <c:v>7</c:v>
                </c:pt>
                <c:pt idx="29">
                  <c:v>6.1</c:v>
                </c:pt>
                <c:pt idx="30">
                  <c:v>3.7</c:v>
                </c:pt>
              </c:numCache>
            </c:numRef>
          </c:val>
          <c:smooth val="0"/>
          <c:extLst>
            <c:ext xmlns:c16="http://schemas.microsoft.com/office/drawing/2014/chart" uri="{C3380CC4-5D6E-409C-BE32-E72D297353CC}">
              <c16:uniqueId val="{00000000-E9B1-4A48-B5A0-8F4CC3763134}"/>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März!$B$7:$AF$7</c:f>
              <c:numCache>
                <c:formatCode>0.0</c:formatCode>
                <c:ptCount val="31"/>
                <c:pt idx="0">
                  <c:v>7.6</c:v>
                </c:pt>
                <c:pt idx="1">
                  <c:v>8.4</c:v>
                </c:pt>
                <c:pt idx="2">
                  <c:v>10.7</c:v>
                </c:pt>
                <c:pt idx="3">
                  <c:v>13.2</c:v>
                </c:pt>
                <c:pt idx="4">
                  <c:v>16.7</c:v>
                </c:pt>
                <c:pt idx="5">
                  <c:v>18</c:v>
                </c:pt>
                <c:pt idx="6">
                  <c:v>17.399999999999999</c:v>
                </c:pt>
                <c:pt idx="7">
                  <c:v>18.399999999999999</c:v>
                </c:pt>
                <c:pt idx="8">
                  <c:v>17.8</c:v>
                </c:pt>
                <c:pt idx="9">
                  <c:v>15.5</c:v>
                </c:pt>
                <c:pt idx="10">
                  <c:v>16.3</c:v>
                </c:pt>
                <c:pt idx="11">
                  <c:v>16.399999999999999</c:v>
                </c:pt>
                <c:pt idx="12">
                  <c:v>15.1</c:v>
                </c:pt>
                <c:pt idx="13">
                  <c:v>8.1</c:v>
                </c:pt>
                <c:pt idx="14">
                  <c:v>6.3</c:v>
                </c:pt>
                <c:pt idx="15">
                  <c:v>6.7</c:v>
                </c:pt>
                <c:pt idx="16">
                  <c:v>4</c:v>
                </c:pt>
                <c:pt idx="17">
                  <c:v>5.3</c:v>
                </c:pt>
                <c:pt idx="18">
                  <c:v>10.4</c:v>
                </c:pt>
                <c:pt idx="19">
                  <c:v>13.1</c:v>
                </c:pt>
                <c:pt idx="20">
                  <c:v>14.4</c:v>
                </c:pt>
                <c:pt idx="21">
                  <c:v>15.9</c:v>
                </c:pt>
                <c:pt idx="22">
                  <c:v>17.2</c:v>
                </c:pt>
                <c:pt idx="23">
                  <c:v>16.2</c:v>
                </c:pt>
                <c:pt idx="24">
                  <c:v>15.4</c:v>
                </c:pt>
                <c:pt idx="25">
                  <c:v>15.3</c:v>
                </c:pt>
                <c:pt idx="26">
                  <c:v>12</c:v>
                </c:pt>
                <c:pt idx="27">
                  <c:v>8.4</c:v>
                </c:pt>
                <c:pt idx="28">
                  <c:v>8.5</c:v>
                </c:pt>
                <c:pt idx="29">
                  <c:v>13.7</c:v>
                </c:pt>
                <c:pt idx="30">
                  <c:v>10.4</c:v>
                </c:pt>
              </c:numCache>
            </c:numRef>
          </c:val>
          <c:smooth val="0"/>
          <c:extLst>
            <c:ext xmlns:c16="http://schemas.microsoft.com/office/drawing/2014/chart" uri="{C3380CC4-5D6E-409C-BE32-E72D297353CC}">
              <c16:uniqueId val="{00000001-E9B1-4A48-B5A0-8F4CC3763134}"/>
            </c:ext>
          </c:extLst>
        </c:ser>
        <c:dLbls>
          <c:showLegendKey val="0"/>
          <c:showVal val="0"/>
          <c:showCatName val="0"/>
          <c:showSerName val="0"/>
          <c:showPercent val="0"/>
          <c:showBubbleSize val="0"/>
        </c:dLbls>
        <c:marker val="1"/>
        <c:smooth val="0"/>
        <c:axId val="71434624"/>
        <c:axId val="82767232"/>
      </c:lineChart>
      <c:catAx>
        <c:axId val="7143462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67232"/>
        <c:crosses val="autoZero"/>
        <c:auto val="0"/>
        <c:lblAlgn val="ctr"/>
        <c:lblOffset val="100"/>
        <c:tickLblSkip val="1"/>
        <c:tickMarkSkip val="1"/>
        <c:noMultiLvlLbl val="0"/>
      </c:catAx>
      <c:valAx>
        <c:axId val="8276723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3462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April!$B$6:$AE$6</c:f>
              <c:numCache>
                <c:formatCode>0.0</c:formatCode>
                <c:ptCount val="30"/>
                <c:pt idx="0">
                  <c:v>3.7</c:v>
                </c:pt>
                <c:pt idx="1">
                  <c:v>4.9000000000000004</c:v>
                </c:pt>
                <c:pt idx="2">
                  <c:v>6.3</c:v>
                </c:pt>
                <c:pt idx="3">
                  <c:v>5.9</c:v>
                </c:pt>
                <c:pt idx="4">
                  <c:v>7.7</c:v>
                </c:pt>
                <c:pt idx="5">
                  <c:v>-2.1</c:v>
                </c:pt>
                <c:pt idx="6">
                  <c:v>-0.7</c:v>
                </c:pt>
                <c:pt idx="7">
                  <c:v>3.8</c:v>
                </c:pt>
                <c:pt idx="8">
                  <c:v>0.1</c:v>
                </c:pt>
                <c:pt idx="9">
                  <c:v>4.4000000000000004</c:v>
                </c:pt>
                <c:pt idx="10">
                  <c:v>2.4</c:v>
                </c:pt>
                <c:pt idx="11">
                  <c:v>7.2</c:v>
                </c:pt>
                <c:pt idx="12">
                  <c:v>7.4</c:v>
                </c:pt>
                <c:pt idx="13">
                  <c:v>8.1999999999999993</c:v>
                </c:pt>
                <c:pt idx="14">
                  <c:v>11.4</c:v>
                </c:pt>
                <c:pt idx="15">
                  <c:v>12</c:v>
                </c:pt>
                <c:pt idx="16">
                  <c:v>12.4</c:v>
                </c:pt>
                <c:pt idx="17">
                  <c:v>7.1</c:v>
                </c:pt>
                <c:pt idx="18">
                  <c:v>5.9</c:v>
                </c:pt>
                <c:pt idx="19">
                  <c:v>6.9</c:v>
                </c:pt>
                <c:pt idx="20">
                  <c:v>10.8</c:v>
                </c:pt>
                <c:pt idx="21">
                  <c:v>12.4</c:v>
                </c:pt>
                <c:pt idx="22">
                  <c:v>12.1</c:v>
                </c:pt>
                <c:pt idx="23">
                  <c:v>10.8</c:v>
                </c:pt>
                <c:pt idx="24">
                  <c:v>7.4</c:v>
                </c:pt>
                <c:pt idx="25">
                  <c:v>6.7</c:v>
                </c:pt>
                <c:pt idx="26">
                  <c:v>5.2</c:v>
                </c:pt>
                <c:pt idx="27">
                  <c:v>6.4</c:v>
                </c:pt>
                <c:pt idx="28">
                  <c:v>8.1999999999999993</c:v>
                </c:pt>
                <c:pt idx="29">
                  <c:v>9.9</c:v>
                </c:pt>
              </c:numCache>
            </c:numRef>
          </c:val>
          <c:smooth val="0"/>
          <c:extLst>
            <c:ext xmlns:c16="http://schemas.microsoft.com/office/drawing/2014/chart" uri="{C3380CC4-5D6E-409C-BE32-E72D297353CC}">
              <c16:uniqueId val="{00000000-29DD-4BB8-B577-C46E13AE7C76}"/>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April!$B$7:$AE$7</c:f>
              <c:numCache>
                <c:formatCode>0.0</c:formatCode>
                <c:ptCount val="30"/>
                <c:pt idx="0">
                  <c:v>10</c:v>
                </c:pt>
                <c:pt idx="1">
                  <c:v>14.4</c:v>
                </c:pt>
                <c:pt idx="2">
                  <c:v>16.5</c:v>
                </c:pt>
                <c:pt idx="3">
                  <c:v>17.899999999999999</c:v>
                </c:pt>
                <c:pt idx="4">
                  <c:v>18.8</c:v>
                </c:pt>
                <c:pt idx="5">
                  <c:v>4.7</c:v>
                </c:pt>
                <c:pt idx="6">
                  <c:v>7.6</c:v>
                </c:pt>
                <c:pt idx="7">
                  <c:v>9.6999999999999993</c:v>
                </c:pt>
                <c:pt idx="8">
                  <c:v>13.9</c:v>
                </c:pt>
                <c:pt idx="9">
                  <c:v>12.8</c:v>
                </c:pt>
                <c:pt idx="10">
                  <c:v>19</c:v>
                </c:pt>
                <c:pt idx="11">
                  <c:v>19.399999999999999</c:v>
                </c:pt>
                <c:pt idx="12">
                  <c:v>17.8</c:v>
                </c:pt>
                <c:pt idx="13">
                  <c:v>21.1</c:v>
                </c:pt>
                <c:pt idx="14">
                  <c:v>14.8</c:v>
                </c:pt>
                <c:pt idx="15">
                  <c:v>24.1</c:v>
                </c:pt>
                <c:pt idx="16">
                  <c:v>20</c:v>
                </c:pt>
                <c:pt idx="17">
                  <c:v>18.7</c:v>
                </c:pt>
                <c:pt idx="18">
                  <c:v>19.3</c:v>
                </c:pt>
                <c:pt idx="19">
                  <c:v>24.1</c:v>
                </c:pt>
                <c:pt idx="20">
                  <c:v>23.4</c:v>
                </c:pt>
                <c:pt idx="21">
                  <c:v>23.4</c:v>
                </c:pt>
                <c:pt idx="22">
                  <c:v>23.2</c:v>
                </c:pt>
                <c:pt idx="23">
                  <c:v>19.399999999999999</c:v>
                </c:pt>
                <c:pt idx="24">
                  <c:v>8.9</c:v>
                </c:pt>
                <c:pt idx="25">
                  <c:v>14.6</c:v>
                </c:pt>
                <c:pt idx="26">
                  <c:v>19.2</c:v>
                </c:pt>
                <c:pt idx="27">
                  <c:v>22.5</c:v>
                </c:pt>
                <c:pt idx="28">
                  <c:v>23.4</c:v>
                </c:pt>
                <c:pt idx="29">
                  <c:v>23.7</c:v>
                </c:pt>
              </c:numCache>
            </c:numRef>
          </c:val>
          <c:smooth val="0"/>
          <c:extLst>
            <c:ext xmlns:c16="http://schemas.microsoft.com/office/drawing/2014/chart" uri="{C3380CC4-5D6E-409C-BE32-E72D297353CC}">
              <c16:uniqueId val="{00000001-29DD-4BB8-B577-C46E13AE7C76}"/>
            </c:ext>
          </c:extLst>
        </c:ser>
        <c:dLbls>
          <c:showLegendKey val="0"/>
          <c:showVal val="0"/>
          <c:showCatName val="0"/>
          <c:showSerName val="0"/>
          <c:showPercent val="0"/>
          <c:showBubbleSize val="0"/>
        </c:dLbls>
        <c:marker val="1"/>
        <c:smooth val="0"/>
        <c:axId val="76904704"/>
        <c:axId val="76906880"/>
      </c:lineChart>
      <c:catAx>
        <c:axId val="769047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06880"/>
        <c:crosses val="autoZero"/>
        <c:auto val="0"/>
        <c:lblAlgn val="ctr"/>
        <c:lblOffset val="100"/>
        <c:tickLblSkip val="1"/>
        <c:tickMarkSkip val="1"/>
        <c:noMultiLvlLbl val="0"/>
      </c:catAx>
      <c:valAx>
        <c:axId val="769068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047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Mai!$B$6:$AF$6</c:f>
              <c:numCache>
                <c:formatCode>0.0</c:formatCode>
                <c:ptCount val="31"/>
                <c:pt idx="0">
                  <c:v>10.7</c:v>
                </c:pt>
                <c:pt idx="1">
                  <c:v>10.6</c:v>
                </c:pt>
                <c:pt idx="2">
                  <c:v>14.4</c:v>
                </c:pt>
                <c:pt idx="3">
                  <c:v>14.4</c:v>
                </c:pt>
                <c:pt idx="4">
                  <c:v>7.3</c:v>
                </c:pt>
                <c:pt idx="5">
                  <c:v>4.3</c:v>
                </c:pt>
                <c:pt idx="6">
                  <c:v>7.2</c:v>
                </c:pt>
                <c:pt idx="7">
                  <c:v>6.7</c:v>
                </c:pt>
                <c:pt idx="8">
                  <c:v>6</c:v>
                </c:pt>
                <c:pt idx="9">
                  <c:v>3.5</c:v>
                </c:pt>
                <c:pt idx="10">
                  <c:v>8.5</c:v>
                </c:pt>
                <c:pt idx="11">
                  <c:v>8.4</c:v>
                </c:pt>
                <c:pt idx="12">
                  <c:v>6</c:v>
                </c:pt>
                <c:pt idx="13">
                  <c:v>5.8</c:v>
                </c:pt>
                <c:pt idx="14">
                  <c:v>9.9</c:v>
                </c:pt>
                <c:pt idx="15">
                  <c:v>4.8</c:v>
                </c:pt>
                <c:pt idx="16">
                  <c:v>6.1</c:v>
                </c:pt>
                <c:pt idx="17">
                  <c:v>7.4</c:v>
                </c:pt>
                <c:pt idx="18">
                  <c:v>6.6</c:v>
                </c:pt>
                <c:pt idx="19">
                  <c:v>6.9</c:v>
                </c:pt>
                <c:pt idx="20">
                  <c:v>10.9</c:v>
                </c:pt>
                <c:pt idx="21">
                  <c:v>10.1</c:v>
                </c:pt>
                <c:pt idx="22">
                  <c:v>7.4</c:v>
                </c:pt>
                <c:pt idx="23">
                  <c:v>5.7</c:v>
                </c:pt>
                <c:pt idx="24">
                  <c:v>6</c:v>
                </c:pt>
                <c:pt idx="25">
                  <c:v>10.6</c:v>
                </c:pt>
                <c:pt idx="26">
                  <c:v>11.5</c:v>
                </c:pt>
                <c:pt idx="27">
                  <c:v>9.5</c:v>
                </c:pt>
                <c:pt idx="28">
                  <c:v>11.6</c:v>
                </c:pt>
                <c:pt idx="29">
                  <c:v>8.6</c:v>
                </c:pt>
                <c:pt idx="30">
                  <c:v>14.1</c:v>
                </c:pt>
              </c:numCache>
            </c:numRef>
          </c:val>
          <c:smooth val="0"/>
          <c:extLst>
            <c:ext xmlns:c16="http://schemas.microsoft.com/office/drawing/2014/chart" uri="{C3380CC4-5D6E-409C-BE32-E72D297353CC}">
              <c16:uniqueId val="{00000000-EE3E-453B-8C06-5E37A2CD30EE}"/>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Mai!$B$7:$AF$7</c:f>
              <c:numCache>
                <c:formatCode>0.0</c:formatCode>
                <c:ptCount val="31"/>
                <c:pt idx="0">
                  <c:v>25.4</c:v>
                </c:pt>
                <c:pt idx="1">
                  <c:v>26.5</c:v>
                </c:pt>
                <c:pt idx="2">
                  <c:v>28.9</c:v>
                </c:pt>
                <c:pt idx="3">
                  <c:v>21.6</c:v>
                </c:pt>
                <c:pt idx="4">
                  <c:v>9.3000000000000007</c:v>
                </c:pt>
                <c:pt idx="5">
                  <c:v>13.7</c:v>
                </c:pt>
                <c:pt idx="6">
                  <c:v>15.7</c:v>
                </c:pt>
                <c:pt idx="7">
                  <c:v>9</c:v>
                </c:pt>
                <c:pt idx="8">
                  <c:v>14.6</c:v>
                </c:pt>
                <c:pt idx="9">
                  <c:v>19</c:v>
                </c:pt>
                <c:pt idx="10">
                  <c:v>17.8</c:v>
                </c:pt>
                <c:pt idx="11">
                  <c:v>17.600000000000001</c:v>
                </c:pt>
                <c:pt idx="12">
                  <c:v>18.7</c:v>
                </c:pt>
                <c:pt idx="13">
                  <c:v>23.3</c:v>
                </c:pt>
                <c:pt idx="14">
                  <c:v>16.3</c:v>
                </c:pt>
                <c:pt idx="15">
                  <c:v>16.399999999999999</c:v>
                </c:pt>
                <c:pt idx="16">
                  <c:v>17.600000000000001</c:v>
                </c:pt>
                <c:pt idx="17">
                  <c:v>15.7</c:v>
                </c:pt>
                <c:pt idx="18">
                  <c:v>20.3</c:v>
                </c:pt>
                <c:pt idx="19">
                  <c:v>22.6</c:v>
                </c:pt>
                <c:pt idx="20">
                  <c:v>22.2</c:v>
                </c:pt>
                <c:pt idx="21">
                  <c:v>19.600000000000001</c:v>
                </c:pt>
                <c:pt idx="22">
                  <c:v>14.6</c:v>
                </c:pt>
                <c:pt idx="23">
                  <c:v>18.100000000000001</c:v>
                </c:pt>
                <c:pt idx="24">
                  <c:v>20.8</c:v>
                </c:pt>
                <c:pt idx="25">
                  <c:v>23.3</c:v>
                </c:pt>
                <c:pt idx="26">
                  <c:v>24.3</c:v>
                </c:pt>
                <c:pt idx="27">
                  <c:v>21.8</c:v>
                </c:pt>
                <c:pt idx="28">
                  <c:v>16.8</c:v>
                </c:pt>
                <c:pt idx="29">
                  <c:v>22</c:v>
                </c:pt>
                <c:pt idx="30">
                  <c:v>28.2</c:v>
                </c:pt>
              </c:numCache>
            </c:numRef>
          </c:val>
          <c:smooth val="0"/>
          <c:extLst>
            <c:ext xmlns:c16="http://schemas.microsoft.com/office/drawing/2014/chart" uri="{C3380CC4-5D6E-409C-BE32-E72D297353CC}">
              <c16:uniqueId val="{00000001-EE3E-453B-8C06-5E37A2CD30EE}"/>
            </c:ext>
          </c:extLst>
        </c:ser>
        <c:dLbls>
          <c:showLegendKey val="0"/>
          <c:showVal val="0"/>
          <c:showCatName val="0"/>
          <c:showSerName val="0"/>
          <c:showPercent val="0"/>
          <c:showBubbleSize val="0"/>
        </c:dLbls>
        <c:marker val="1"/>
        <c:smooth val="0"/>
        <c:axId val="82736256"/>
        <c:axId val="82738176"/>
      </c:lineChart>
      <c:catAx>
        <c:axId val="8273625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38176"/>
        <c:crosses val="autoZero"/>
        <c:auto val="0"/>
        <c:lblAlgn val="ctr"/>
        <c:lblOffset val="100"/>
        <c:tickLblSkip val="1"/>
        <c:tickMarkSkip val="1"/>
        <c:noMultiLvlLbl val="0"/>
      </c:catAx>
      <c:valAx>
        <c:axId val="8273817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3625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Juni!$B$6:$AE$6</c:f>
              <c:numCache>
                <c:formatCode>0.0</c:formatCode>
                <c:ptCount val="30"/>
                <c:pt idx="0">
                  <c:v>15.8</c:v>
                </c:pt>
                <c:pt idx="1">
                  <c:v>14</c:v>
                </c:pt>
                <c:pt idx="2">
                  <c:v>15.5</c:v>
                </c:pt>
                <c:pt idx="3">
                  <c:v>15.2</c:v>
                </c:pt>
                <c:pt idx="4">
                  <c:v>15</c:v>
                </c:pt>
                <c:pt idx="5">
                  <c:v>13.7</c:v>
                </c:pt>
                <c:pt idx="6">
                  <c:v>18</c:v>
                </c:pt>
                <c:pt idx="7">
                  <c:v>13.8</c:v>
                </c:pt>
                <c:pt idx="8">
                  <c:v>10.7</c:v>
                </c:pt>
                <c:pt idx="9">
                  <c:v>10.8</c:v>
                </c:pt>
                <c:pt idx="10">
                  <c:v>14.4</c:v>
                </c:pt>
                <c:pt idx="11">
                  <c:v>11.9</c:v>
                </c:pt>
                <c:pt idx="12">
                  <c:v>11.1</c:v>
                </c:pt>
                <c:pt idx="13">
                  <c:v>10.5</c:v>
                </c:pt>
                <c:pt idx="14">
                  <c:v>12.8</c:v>
                </c:pt>
                <c:pt idx="15">
                  <c:v>17.5</c:v>
                </c:pt>
                <c:pt idx="16">
                  <c:v>14.4</c:v>
                </c:pt>
                <c:pt idx="17">
                  <c:v>12.9</c:v>
                </c:pt>
                <c:pt idx="18">
                  <c:v>16.600000000000001</c:v>
                </c:pt>
                <c:pt idx="19">
                  <c:v>15.1</c:v>
                </c:pt>
                <c:pt idx="20">
                  <c:v>10.8</c:v>
                </c:pt>
                <c:pt idx="21">
                  <c:v>11.8</c:v>
                </c:pt>
                <c:pt idx="22">
                  <c:v>19.100000000000001</c:v>
                </c:pt>
                <c:pt idx="23">
                  <c:v>15.1</c:v>
                </c:pt>
                <c:pt idx="24">
                  <c:v>17.5</c:v>
                </c:pt>
                <c:pt idx="25">
                  <c:v>19.2</c:v>
                </c:pt>
                <c:pt idx="26">
                  <c:v>17.8</c:v>
                </c:pt>
                <c:pt idx="27">
                  <c:v>16.399999999999999</c:v>
                </c:pt>
                <c:pt idx="28">
                  <c:v>17.7</c:v>
                </c:pt>
                <c:pt idx="29">
                  <c:v>18.7</c:v>
                </c:pt>
              </c:numCache>
            </c:numRef>
          </c:val>
          <c:smooth val="0"/>
          <c:extLst>
            <c:ext xmlns:c16="http://schemas.microsoft.com/office/drawing/2014/chart" uri="{C3380CC4-5D6E-409C-BE32-E72D297353CC}">
              <c16:uniqueId val="{00000000-35A2-4DB8-98DC-0834D9ADEE6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Juni!$B$7:$AE$7</c:f>
              <c:numCache>
                <c:formatCode>0.0</c:formatCode>
                <c:ptCount val="30"/>
                <c:pt idx="0">
                  <c:v>28</c:v>
                </c:pt>
                <c:pt idx="1">
                  <c:v>29.7</c:v>
                </c:pt>
                <c:pt idx="2">
                  <c:v>24.5</c:v>
                </c:pt>
                <c:pt idx="3">
                  <c:v>29.8</c:v>
                </c:pt>
                <c:pt idx="4">
                  <c:v>29.4</c:v>
                </c:pt>
                <c:pt idx="5">
                  <c:v>29.6</c:v>
                </c:pt>
                <c:pt idx="6">
                  <c:v>30.2</c:v>
                </c:pt>
                <c:pt idx="7">
                  <c:v>17.899999999999999</c:v>
                </c:pt>
                <c:pt idx="8">
                  <c:v>23.9</c:v>
                </c:pt>
                <c:pt idx="9">
                  <c:v>26.6</c:v>
                </c:pt>
                <c:pt idx="10">
                  <c:v>25.7</c:v>
                </c:pt>
                <c:pt idx="11">
                  <c:v>25.1</c:v>
                </c:pt>
                <c:pt idx="12">
                  <c:v>26.1</c:v>
                </c:pt>
                <c:pt idx="13">
                  <c:v>26.5</c:v>
                </c:pt>
                <c:pt idx="14">
                  <c:v>32.5</c:v>
                </c:pt>
                <c:pt idx="15">
                  <c:v>20.8</c:v>
                </c:pt>
                <c:pt idx="16">
                  <c:v>25.1</c:v>
                </c:pt>
                <c:pt idx="17">
                  <c:v>30</c:v>
                </c:pt>
                <c:pt idx="18">
                  <c:v>30.8</c:v>
                </c:pt>
                <c:pt idx="19">
                  <c:v>26.6</c:v>
                </c:pt>
                <c:pt idx="20">
                  <c:v>27.2</c:v>
                </c:pt>
                <c:pt idx="21">
                  <c:v>31.4</c:v>
                </c:pt>
                <c:pt idx="22">
                  <c:v>33.6</c:v>
                </c:pt>
                <c:pt idx="23">
                  <c:v>31.8</c:v>
                </c:pt>
                <c:pt idx="24">
                  <c:v>35.9</c:v>
                </c:pt>
                <c:pt idx="25">
                  <c:v>34.4</c:v>
                </c:pt>
                <c:pt idx="26">
                  <c:v>30.3</c:v>
                </c:pt>
                <c:pt idx="27">
                  <c:v>30.2</c:v>
                </c:pt>
                <c:pt idx="28">
                  <c:v>32.700000000000003</c:v>
                </c:pt>
                <c:pt idx="29">
                  <c:v>31.6</c:v>
                </c:pt>
              </c:numCache>
            </c:numRef>
          </c:val>
          <c:smooth val="0"/>
          <c:extLst>
            <c:ext xmlns:c16="http://schemas.microsoft.com/office/drawing/2014/chart" uri="{C3380CC4-5D6E-409C-BE32-E72D297353CC}">
              <c16:uniqueId val="{00000001-35A2-4DB8-98DC-0834D9ADEE63}"/>
            </c:ext>
          </c:extLst>
        </c:ser>
        <c:dLbls>
          <c:showLegendKey val="0"/>
          <c:showVal val="0"/>
          <c:showCatName val="0"/>
          <c:showSerName val="0"/>
          <c:showPercent val="0"/>
          <c:showBubbleSize val="0"/>
        </c:dLbls>
        <c:marker val="1"/>
        <c:smooth val="0"/>
        <c:axId val="82500608"/>
        <c:axId val="82568320"/>
      </c:lineChart>
      <c:catAx>
        <c:axId val="825006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568320"/>
        <c:crosses val="autoZero"/>
        <c:auto val="0"/>
        <c:lblAlgn val="ctr"/>
        <c:lblOffset val="100"/>
        <c:tickLblSkip val="1"/>
        <c:tickMarkSkip val="1"/>
        <c:noMultiLvlLbl val="0"/>
      </c:catAx>
      <c:valAx>
        <c:axId val="8256832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50060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Juli!$B$6:$AF$6</c:f>
              <c:numCache>
                <c:formatCode>0.0</c:formatCode>
                <c:ptCount val="31"/>
                <c:pt idx="0">
                  <c:v>16.3</c:v>
                </c:pt>
                <c:pt idx="1">
                  <c:v>15.5</c:v>
                </c:pt>
                <c:pt idx="2">
                  <c:v>20.2</c:v>
                </c:pt>
                <c:pt idx="3">
                  <c:v>19.5</c:v>
                </c:pt>
                <c:pt idx="4">
                  <c:v>13.4</c:v>
                </c:pt>
                <c:pt idx="5">
                  <c:v>17.7</c:v>
                </c:pt>
                <c:pt idx="6">
                  <c:v>15.4</c:v>
                </c:pt>
                <c:pt idx="7">
                  <c:v>13.2</c:v>
                </c:pt>
                <c:pt idx="8">
                  <c:v>10.7</c:v>
                </c:pt>
                <c:pt idx="9">
                  <c:v>12.7</c:v>
                </c:pt>
                <c:pt idx="10">
                  <c:v>12.7</c:v>
                </c:pt>
                <c:pt idx="11">
                  <c:v>13</c:v>
                </c:pt>
                <c:pt idx="12">
                  <c:v>16.2</c:v>
                </c:pt>
                <c:pt idx="13">
                  <c:v>16.100000000000001</c:v>
                </c:pt>
                <c:pt idx="14">
                  <c:v>17.399999999999999</c:v>
                </c:pt>
                <c:pt idx="15">
                  <c:v>17.7</c:v>
                </c:pt>
                <c:pt idx="16">
                  <c:v>12.4</c:v>
                </c:pt>
                <c:pt idx="17">
                  <c:v>14.4</c:v>
                </c:pt>
                <c:pt idx="18">
                  <c:v>13.9</c:v>
                </c:pt>
                <c:pt idx="19">
                  <c:v>16.7</c:v>
                </c:pt>
                <c:pt idx="20">
                  <c:v>18</c:v>
                </c:pt>
                <c:pt idx="21">
                  <c:v>13.6</c:v>
                </c:pt>
                <c:pt idx="22">
                  <c:v>16.600000000000001</c:v>
                </c:pt>
                <c:pt idx="23">
                  <c:v>17.899999999999999</c:v>
                </c:pt>
                <c:pt idx="24">
                  <c:v>16.3</c:v>
                </c:pt>
                <c:pt idx="25">
                  <c:v>17</c:v>
                </c:pt>
                <c:pt idx="26">
                  <c:v>16.8</c:v>
                </c:pt>
                <c:pt idx="27">
                  <c:v>15.7</c:v>
                </c:pt>
                <c:pt idx="28">
                  <c:v>15.2</c:v>
                </c:pt>
                <c:pt idx="29">
                  <c:v>13.5</c:v>
                </c:pt>
                <c:pt idx="30">
                  <c:v>15.5</c:v>
                </c:pt>
              </c:numCache>
            </c:numRef>
          </c:val>
          <c:smooth val="0"/>
          <c:extLst>
            <c:ext xmlns:c16="http://schemas.microsoft.com/office/drawing/2014/chart" uri="{C3380CC4-5D6E-409C-BE32-E72D297353CC}">
              <c16:uniqueId val="{00000000-C1D3-4992-8A46-C315C746DDCD}"/>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Juli!$B$7:$AF$7</c:f>
              <c:numCache>
                <c:formatCode>0.0</c:formatCode>
                <c:ptCount val="31"/>
                <c:pt idx="0">
                  <c:v>30.8</c:v>
                </c:pt>
                <c:pt idx="1">
                  <c:v>32.6</c:v>
                </c:pt>
                <c:pt idx="2">
                  <c:v>36</c:v>
                </c:pt>
                <c:pt idx="3">
                  <c:v>25.7</c:v>
                </c:pt>
                <c:pt idx="4">
                  <c:v>30.1</c:v>
                </c:pt>
                <c:pt idx="5">
                  <c:v>31.5</c:v>
                </c:pt>
                <c:pt idx="6">
                  <c:v>24.9</c:v>
                </c:pt>
                <c:pt idx="7">
                  <c:v>17.5</c:v>
                </c:pt>
                <c:pt idx="8">
                  <c:v>22.8</c:v>
                </c:pt>
                <c:pt idx="9">
                  <c:v>20.6</c:v>
                </c:pt>
                <c:pt idx="10">
                  <c:v>23.7</c:v>
                </c:pt>
                <c:pt idx="11">
                  <c:v>25</c:v>
                </c:pt>
                <c:pt idx="12">
                  <c:v>30.1</c:v>
                </c:pt>
                <c:pt idx="13">
                  <c:v>29.6</c:v>
                </c:pt>
                <c:pt idx="14">
                  <c:v>30.4</c:v>
                </c:pt>
                <c:pt idx="15">
                  <c:v>25.3</c:v>
                </c:pt>
                <c:pt idx="16">
                  <c:v>23.8</c:v>
                </c:pt>
                <c:pt idx="17">
                  <c:v>25.1</c:v>
                </c:pt>
                <c:pt idx="18">
                  <c:v>29.9</c:v>
                </c:pt>
                <c:pt idx="19">
                  <c:v>31.8</c:v>
                </c:pt>
                <c:pt idx="20">
                  <c:v>31.9</c:v>
                </c:pt>
                <c:pt idx="21">
                  <c:v>26.9</c:v>
                </c:pt>
                <c:pt idx="22">
                  <c:v>27.6</c:v>
                </c:pt>
                <c:pt idx="23">
                  <c:v>30.1</c:v>
                </c:pt>
                <c:pt idx="24">
                  <c:v>27.3</c:v>
                </c:pt>
                <c:pt idx="25">
                  <c:v>20.399999999999999</c:v>
                </c:pt>
                <c:pt idx="26">
                  <c:v>23.4</c:v>
                </c:pt>
                <c:pt idx="27">
                  <c:v>25.2</c:v>
                </c:pt>
                <c:pt idx="28">
                  <c:v>22.2</c:v>
                </c:pt>
                <c:pt idx="29">
                  <c:v>25</c:v>
                </c:pt>
                <c:pt idx="30">
                  <c:v>25.8</c:v>
                </c:pt>
              </c:numCache>
            </c:numRef>
          </c:val>
          <c:smooth val="0"/>
          <c:extLst>
            <c:ext xmlns:c16="http://schemas.microsoft.com/office/drawing/2014/chart" uri="{C3380CC4-5D6E-409C-BE32-E72D297353CC}">
              <c16:uniqueId val="{00000001-C1D3-4992-8A46-C315C746DDCD}"/>
            </c:ext>
          </c:extLst>
        </c:ser>
        <c:dLbls>
          <c:showLegendKey val="0"/>
          <c:showVal val="0"/>
          <c:showCatName val="0"/>
          <c:showSerName val="0"/>
          <c:showPercent val="0"/>
          <c:showBubbleSize val="0"/>
        </c:dLbls>
        <c:marker val="1"/>
        <c:smooth val="0"/>
        <c:axId val="82465920"/>
        <c:axId val="82467840"/>
      </c:lineChart>
      <c:catAx>
        <c:axId val="824659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67840"/>
        <c:crosses val="autoZero"/>
        <c:auto val="0"/>
        <c:lblAlgn val="ctr"/>
        <c:lblOffset val="100"/>
        <c:tickLblSkip val="1"/>
        <c:tickMarkSkip val="1"/>
        <c:noMultiLvlLbl val="0"/>
      </c:catAx>
      <c:valAx>
        <c:axId val="824678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6592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August!$B$6:$AF$6</c:f>
              <c:numCache>
                <c:formatCode>0.0</c:formatCode>
                <c:ptCount val="31"/>
                <c:pt idx="0">
                  <c:v>14.5</c:v>
                </c:pt>
                <c:pt idx="1">
                  <c:v>11.8</c:v>
                </c:pt>
                <c:pt idx="2">
                  <c:v>14</c:v>
                </c:pt>
                <c:pt idx="3">
                  <c:v>13.3</c:v>
                </c:pt>
                <c:pt idx="4">
                  <c:v>10.9</c:v>
                </c:pt>
                <c:pt idx="5">
                  <c:v>15.2</c:v>
                </c:pt>
                <c:pt idx="6">
                  <c:v>10.7</c:v>
                </c:pt>
                <c:pt idx="7">
                  <c:v>17.100000000000001</c:v>
                </c:pt>
                <c:pt idx="8">
                  <c:v>18.5</c:v>
                </c:pt>
                <c:pt idx="9">
                  <c:v>20.6</c:v>
                </c:pt>
                <c:pt idx="10">
                  <c:v>16.7</c:v>
                </c:pt>
                <c:pt idx="11">
                  <c:v>15.8</c:v>
                </c:pt>
                <c:pt idx="12">
                  <c:v>17.7</c:v>
                </c:pt>
                <c:pt idx="13">
                  <c:v>17.7</c:v>
                </c:pt>
                <c:pt idx="14">
                  <c:v>18.399999999999999</c:v>
                </c:pt>
                <c:pt idx="15">
                  <c:v>20.6</c:v>
                </c:pt>
                <c:pt idx="16">
                  <c:v>18.2</c:v>
                </c:pt>
                <c:pt idx="17">
                  <c:v>13.9</c:v>
                </c:pt>
                <c:pt idx="18">
                  <c:v>12</c:v>
                </c:pt>
                <c:pt idx="19">
                  <c:v>16.399999999999999</c:v>
                </c:pt>
                <c:pt idx="20">
                  <c:v>18.5</c:v>
                </c:pt>
                <c:pt idx="21">
                  <c:v>16.100000000000001</c:v>
                </c:pt>
                <c:pt idx="22">
                  <c:v>10.4</c:v>
                </c:pt>
                <c:pt idx="23">
                  <c:v>7.8</c:v>
                </c:pt>
                <c:pt idx="24">
                  <c:v>10.4</c:v>
                </c:pt>
                <c:pt idx="25">
                  <c:v>11.6</c:v>
                </c:pt>
                <c:pt idx="26">
                  <c:v>16.3</c:v>
                </c:pt>
                <c:pt idx="27">
                  <c:v>17</c:v>
                </c:pt>
                <c:pt idx="28">
                  <c:v>19.899999999999999</c:v>
                </c:pt>
                <c:pt idx="29">
                  <c:v>15.5</c:v>
                </c:pt>
                <c:pt idx="30">
                  <c:v>14.7</c:v>
                </c:pt>
              </c:numCache>
            </c:numRef>
          </c:val>
          <c:smooth val="0"/>
          <c:extLst>
            <c:ext xmlns:c16="http://schemas.microsoft.com/office/drawing/2014/chart" uri="{C3380CC4-5D6E-409C-BE32-E72D297353CC}">
              <c16:uniqueId val="{00000000-EE83-4902-96E2-6EE24919EC3F}"/>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August!$B$7:$AF$7</c:f>
              <c:numCache>
                <c:formatCode>0.0</c:formatCode>
                <c:ptCount val="31"/>
                <c:pt idx="0">
                  <c:v>27</c:v>
                </c:pt>
                <c:pt idx="1">
                  <c:v>23.9</c:v>
                </c:pt>
                <c:pt idx="2">
                  <c:v>23.1</c:v>
                </c:pt>
                <c:pt idx="3">
                  <c:v>24</c:v>
                </c:pt>
                <c:pt idx="4">
                  <c:v>28.4</c:v>
                </c:pt>
                <c:pt idx="5">
                  <c:v>23.9</c:v>
                </c:pt>
                <c:pt idx="6">
                  <c:v>26.6</c:v>
                </c:pt>
                <c:pt idx="7">
                  <c:v>30.7</c:v>
                </c:pt>
                <c:pt idx="8">
                  <c:v>32.200000000000003</c:v>
                </c:pt>
                <c:pt idx="9">
                  <c:v>32.200000000000003</c:v>
                </c:pt>
                <c:pt idx="10">
                  <c:v>26.6</c:v>
                </c:pt>
                <c:pt idx="11">
                  <c:v>29.7</c:v>
                </c:pt>
                <c:pt idx="12">
                  <c:v>31.8</c:v>
                </c:pt>
                <c:pt idx="13">
                  <c:v>31.2</c:v>
                </c:pt>
                <c:pt idx="14">
                  <c:v>33.799999999999997</c:v>
                </c:pt>
                <c:pt idx="15">
                  <c:v>27.8</c:v>
                </c:pt>
                <c:pt idx="16">
                  <c:v>26</c:v>
                </c:pt>
                <c:pt idx="17">
                  <c:v>25.2</c:v>
                </c:pt>
                <c:pt idx="18">
                  <c:v>27.3</c:v>
                </c:pt>
                <c:pt idx="19">
                  <c:v>28</c:v>
                </c:pt>
                <c:pt idx="20">
                  <c:v>24.6</c:v>
                </c:pt>
                <c:pt idx="21">
                  <c:v>22.8</c:v>
                </c:pt>
                <c:pt idx="22">
                  <c:v>21.3</c:v>
                </c:pt>
                <c:pt idx="23">
                  <c:v>22.2</c:v>
                </c:pt>
                <c:pt idx="24">
                  <c:v>23.6</c:v>
                </c:pt>
                <c:pt idx="25">
                  <c:v>25.8</c:v>
                </c:pt>
                <c:pt idx="26">
                  <c:v>27.6</c:v>
                </c:pt>
                <c:pt idx="27">
                  <c:v>28.3</c:v>
                </c:pt>
                <c:pt idx="28">
                  <c:v>29</c:v>
                </c:pt>
                <c:pt idx="29">
                  <c:v>23.1</c:v>
                </c:pt>
                <c:pt idx="30">
                  <c:v>20.3</c:v>
                </c:pt>
              </c:numCache>
            </c:numRef>
          </c:val>
          <c:smooth val="0"/>
          <c:extLst>
            <c:ext xmlns:c16="http://schemas.microsoft.com/office/drawing/2014/chart" uri="{C3380CC4-5D6E-409C-BE32-E72D297353CC}">
              <c16:uniqueId val="{00000001-EE83-4902-96E2-6EE24919EC3F}"/>
            </c:ext>
          </c:extLst>
        </c:ser>
        <c:dLbls>
          <c:showLegendKey val="0"/>
          <c:showVal val="0"/>
          <c:showCatName val="0"/>
          <c:showSerName val="0"/>
          <c:showPercent val="0"/>
          <c:showBubbleSize val="0"/>
        </c:dLbls>
        <c:marker val="1"/>
        <c:smooth val="0"/>
        <c:axId val="76935552"/>
        <c:axId val="76937472"/>
      </c:lineChart>
      <c:catAx>
        <c:axId val="7693555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37472"/>
        <c:crosses val="autoZero"/>
        <c:auto val="0"/>
        <c:lblAlgn val="ctr"/>
        <c:lblOffset val="100"/>
        <c:tickLblSkip val="1"/>
        <c:tickMarkSkip val="1"/>
        <c:noMultiLvlLbl val="0"/>
      </c:catAx>
      <c:valAx>
        <c:axId val="7693747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3555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19050</xdr:rowOff>
    </xdr:from>
    <xdr:to>
      <xdr:col>12</xdr:col>
      <xdr:colOff>609600</xdr:colOff>
      <xdr:row>35</xdr:row>
      <xdr:rowOff>38100</xdr:rowOff>
    </xdr:to>
    <xdr:graphicFrame macro="">
      <xdr:nvGraphicFramePr>
        <xdr:cNvPr id="1025" name="Diagramm 1">
          <a:extLst>
            <a:ext uri="{FF2B5EF4-FFF2-40B4-BE49-F238E27FC236}">
              <a16:creationId xmlns:a16="http://schemas.microsoft.com/office/drawing/2014/main" id="{00000000-0008-0000-0000-00000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7</xdr:row>
      <xdr:rowOff>95250</xdr:rowOff>
    </xdr:from>
    <xdr:to>
      <xdr:col>31</xdr:col>
      <xdr:colOff>285750</xdr:colOff>
      <xdr:row>40</xdr:row>
      <xdr:rowOff>0</xdr:rowOff>
    </xdr:to>
    <xdr:graphicFrame macro="">
      <xdr:nvGraphicFramePr>
        <xdr:cNvPr id="10242" name="Diagramm 2">
          <a:extLst>
            <a:ext uri="{FF2B5EF4-FFF2-40B4-BE49-F238E27FC236}">
              <a16:creationId xmlns:a16="http://schemas.microsoft.com/office/drawing/2014/main" id="{00000000-0008-0000-0900-0000022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1265" name="Diagramm 1">
          <a:extLst>
            <a:ext uri="{FF2B5EF4-FFF2-40B4-BE49-F238E27FC236}">
              <a16:creationId xmlns:a16="http://schemas.microsoft.com/office/drawing/2014/main" id="{00000000-0008-0000-0A00-000001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2289" name="Diagramm 1">
          <a:extLst>
            <a:ext uri="{FF2B5EF4-FFF2-40B4-BE49-F238E27FC236}">
              <a16:creationId xmlns:a16="http://schemas.microsoft.com/office/drawing/2014/main" id="{00000000-0008-0000-0B00-0000013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3313" name="Diagramm 1">
          <a:extLst>
            <a:ext uri="{FF2B5EF4-FFF2-40B4-BE49-F238E27FC236}">
              <a16:creationId xmlns:a16="http://schemas.microsoft.com/office/drawing/2014/main" id="{00000000-0008-0000-0C00-0000013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5361" name="Diagramm 1">
          <a:extLst>
            <a:ext uri="{FF2B5EF4-FFF2-40B4-BE49-F238E27FC236}">
              <a16:creationId xmlns:a16="http://schemas.microsoft.com/office/drawing/2014/main" id="{00000000-0008-0000-0100-0000013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3073" name="Diagramm 1">
          <a:extLst>
            <a:ext uri="{FF2B5EF4-FFF2-40B4-BE49-F238E27FC236}">
              <a16:creationId xmlns:a16="http://schemas.microsoft.com/office/drawing/2014/main" id="{00000000-0008-0000-0200-0000010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4097" name="Diagramm 1">
          <a:extLst>
            <a:ext uri="{FF2B5EF4-FFF2-40B4-BE49-F238E27FC236}">
              <a16:creationId xmlns:a16="http://schemas.microsoft.com/office/drawing/2014/main" id="{00000000-0008-0000-0300-000001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5121" name="Diagramm 1">
          <a:extLst>
            <a:ext uri="{FF2B5EF4-FFF2-40B4-BE49-F238E27FC236}">
              <a16:creationId xmlns:a16="http://schemas.microsoft.com/office/drawing/2014/main" id="{00000000-0008-0000-0400-0000011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6145" name="Diagramm 1">
          <a:extLst>
            <a:ext uri="{FF2B5EF4-FFF2-40B4-BE49-F238E27FC236}">
              <a16:creationId xmlns:a16="http://schemas.microsoft.com/office/drawing/2014/main" id="{00000000-0008-0000-0500-000001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7169" name="Diagramm 1">
          <a:extLst>
            <a:ext uri="{FF2B5EF4-FFF2-40B4-BE49-F238E27FC236}">
              <a16:creationId xmlns:a16="http://schemas.microsoft.com/office/drawing/2014/main" id="{00000000-0008-0000-0600-000001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8193" name="Diagramm 1">
          <a:extLst>
            <a:ext uri="{FF2B5EF4-FFF2-40B4-BE49-F238E27FC236}">
              <a16:creationId xmlns:a16="http://schemas.microsoft.com/office/drawing/2014/main" id="{00000000-0008-0000-0700-0000012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9218" name="Diagramm 2">
          <a:extLst>
            <a:ext uri="{FF2B5EF4-FFF2-40B4-BE49-F238E27FC236}">
              <a16:creationId xmlns:a16="http://schemas.microsoft.com/office/drawing/2014/main" id="{00000000-0008-0000-0800-000002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
  <sheetViews>
    <sheetView workbookViewId="0">
      <selection activeCell="M2" sqref="M2:M4"/>
    </sheetView>
  </sheetViews>
  <sheetFormatPr baseColWidth="10" defaultRowHeight="12.75" x14ac:dyDescent="0.2"/>
  <cols>
    <col min="1" max="1" width="13.42578125" bestFit="1" customWidth="1"/>
    <col min="2" max="13" width="9.7109375" customWidth="1"/>
  </cols>
  <sheetData>
    <row r="1" spans="1:13" x14ac:dyDescent="0.2">
      <c r="A1" s="2"/>
      <c r="B1" s="3" t="s">
        <v>0</v>
      </c>
      <c r="C1" s="3" t="s">
        <v>1</v>
      </c>
      <c r="D1" s="3" t="s">
        <v>2</v>
      </c>
      <c r="E1" s="3" t="s">
        <v>3</v>
      </c>
      <c r="F1" s="3" t="s">
        <v>4</v>
      </c>
      <c r="G1" s="3" t="s">
        <v>5</v>
      </c>
      <c r="H1" s="3" t="s">
        <v>6</v>
      </c>
      <c r="I1" s="3" t="s">
        <v>7</v>
      </c>
      <c r="J1" s="3" t="s">
        <v>8</v>
      </c>
      <c r="K1" s="3" t="s">
        <v>9</v>
      </c>
      <c r="L1" s="3" t="s">
        <v>10</v>
      </c>
      <c r="M1" s="4" t="s">
        <v>11</v>
      </c>
    </row>
    <row r="2" spans="1:13" x14ac:dyDescent="0.2">
      <c r="A2" s="5" t="s">
        <v>34</v>
      </c>
      <c r="B2" s="6">
        <f>AVERAGE(Jänner!$B$6:$AF$6)</f>
        <v>-0.55483870967741944</v>
      </c>
      <c r="C2" s="6">
        <f>AVERAGE(Februar!$B$6:$AF$6)</f>
        <v>-1.4071428571428568</v>
      </c>
      <c r="D2" s="6">
        <f>AVERAGE(März!$B$6:$AF$6)</f>
        <v>3.3870967741935485</v>
      </c>
      <c r="E2" s="6">
        <f>AVERAGE(April!$B$6:$AF$6)</f>
        <v>6.8266666666666671</v>
      </c>
      <c r="F2" s="6">
        <f>AVERAGE(Mai!$B$6:$AF$6)</f>
        <v>8.435483870967742</v>
      </c>
      <c r="G2" s="6">
        <f>AVERAGE(Juni!$B$6:$AF$6)</f>
        <v>14.793333333333335</v>
      </c>
      <c r="H2" s="6">
        <f>AVERAGE(Juli!$B$6:$AF$6)</f>
        <v>15.522580645161288</v>
      </c>
      <c r="I2" s="6">
        <f>AVERAGE(August!$B$6:$AF$6)</f>
        <v>15.232258064516127</v>
      </c>
      <c r="J2" s="6">
        <f>AVERAGE(September!$B$6:$AF$6)</f>
        <v>12.549999999999999</v>
      </c>
      <c r="K2" s="6">
        <f>AVERAGE(Oktober!$B$6:$AF$6)</f>
        <v>6.4322580645161285</v>
      </c>
      <c r="L2" s="6">
        <f>AVERAGE(November!$B$6:$AF$6)</f>
        <v>2.1300000000000003</v>
      </c>
      <c r="M2" s="7">
        <f>AVERAGE(Dezember!$B$6:$AF$6)</f>
        <v>0.4903225806451611</v>
      </c>
    </row>
    <row r="3" spans="1:13" x14ac:dyDescent="0.2">
      <c r="A3" s="8" t="s">
        <v>35</v>
      </c>
      <c r="B3" s="9">
        <f>AVERAGE(Jänner!$B$7:$AF$7)</f>
        <v>5.7548387096774185</v>
      </c>
      <c r="C3" s="9">
        <f>AVERAGE(Februar!$B$7:$AF$7)</f>
        <v>4.5750000000000011</v>
      </c>
      <c r="D3" s="9">
        <f>AVERAGE(März!$B$7:$AF$7)</f>
        <v>12.670967741935481</v>
      </c>
      <c r="E3" s="9">
        <f>AVERAGE(April!$B$7:$AF$7)</f>
        <v>17.543333333333333</v>
      </c>
      <c r="F3" s="9">
        <f>AVERAGE(Mai!$B$7:$AF$7)</f>
        <v>19.409677419354839</v>
      </c>
      <c r="G3" s="9">
        <f>AVERAGE(Juni!$B$7:$AF$7)</f>
        <v>28.596666666666671</v>
      </c>
      <c r="H3" s="9">
        <f>AVERAGE(Juli!$B$7:$AF$7)</f>
        <v>26.870967741935484</v>
      </c>
      <c r="I3" s="9">
        <f>AVERAGE(August!$B$7:$AF$7)</f>
        <v>26.709677419354836</v>
      </c>
      <c r="J3" s="9">
        <f>AVERAGE(September!$B$7:$AF$7)</f>
        <v>21.06</v>
      </c>
      <c r="K3" s="9">
        <f>AVERAGE(Oktober!$B$7:$AF$7)</f>
        <v>14.196774193548386</v>
      </c>
      <c r="L3" s="9">
        <f>AVERAGE(November!$B$7:$AF$7)</f>
        <v>8.2566666666666659</v>
      </c>
      <c r="M3" s="10">
        <f>AVERAGE(Dezember!$B$7:$AF$7)</f>
        <v>5.6645161290322585</v>
      </c>
    </row>
    <row r="4" spans="1:13" ht="13.5" thickBot="1" x14ac:dyDescent="0.25">
      <c r="A4" s="11" t="s">
        <v>12</v>
      </c>
      <c r="B4" s="12">
        <f>AVERAGE(Jänner!$B$6:$AF$7)</f>
        <v>2.5999999999999996</v>
      </c>
      <c r="C4" s="12">
        <f>AVERAGE(Februar!$B$6:$AF$7)</f>
        <v>1.5839285714285718</v>
      </c>
      <c r="D4" s="12">
        <f>AVERAGE(März!$B$6:$AF$7)</f>
        <v>8.0290322580645146</v>
      </c>
      <c r="E4" s="12">
        <f>AVERAGE(April!$B$6:$AF$7)</f>
        <v>12.185000000000002</v>
      </c>
      <c r="F4" s="12">
        <f>AVERAGE(Mai!$B$6:$AF$7)</f>
        <v>13.92258064516129</v>
      </c>
      <c r="G4" s="12">
        <f>AVERAGE(Juni!$B$6:$AF$7)</f>
        <v>21.695</v>
      </c>
      <c r="H4" s="12">
        <f>AVERAGE(Juli!$B$6:$AF$7)</f>
        <v>21.196774193548389</v>
      </c>
      <c r="I4" s="12">
        <f>AVERAGE(August!$B$6:$AF$7)</f>
        <v>20.970967741935475</v>
      </c>
      <c r="J4" s="12">
        <f>AVERAGE(September!$B$6:$AF$7)</f>
        <v>16.805</v>
      </c>
      <c r="K4" s="12">
        <f>AVERAGE(Oktober!$B$6:$AF$7)</f>
        <v>10.31451612903226</v>
      </c>
      <c r="L4" s="12">
        <f>AVERAGE(November!$B$6:$AF$7)</f>
        <v>5.1933333333333342</v>
      </c>
      <c r="M4" s="13">
        <f>AVERAGE(Dezember!$B$6:$AF$7)</f>
        <v>3.0774193548387094</v>
      </c>
    </row>
  </sheetData>
  <phoneticPr fontId="1" type="noConversion"/>
  <pageMargins left="0.78740157480314965" right="0.78740157480314965" top="0.98425196850393704" bottom="0.98425196850393704" header="0.39370078740157483" footer="0.39370078740157483"/>
  <pageSetup paperSize="9" scale="97" orientation="landscape" horizontalDpi="300" verticalDpi="360" r:id="rId1"/>
  <headerFooter alignWithMargins="0">
    <oddHeader>&amp;CDurchschnittliche Temperaturen im Jahr &amp;F</oddHeader>
    <oddFooter>Seite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45"/>
  <sheetViews>
    <sheetView workbookViewId="0">
      <selection activeCell="B6" sqref="B6:AF7"/>
    </sheetView>
  </sheetViews>
  <sheetFormatPr baseColWidth="10" defaultRowHeight="12.75" x14ac:dyDescent="0.2"/>
  <cols>
    <col min="1" max="1" width="17.7109375" customWidth="1"/>
    <col min="2" max="32" width="4.5703125" customWidth="1"/>
    <col min="33" max="33" width="5.7109375" customWidth="1"/>
  </cols>
  <sheetData>
    <row r="1" spans="1:33" s="14" customFormat="1" x14ac:dyDescent="0.2">
      <c r="A1" s="21" t="s">
        <v>13</v>
      </c>
      <c r="B1" s="37">
        <v>1</v>
      </c>
      <c r="C1" s="31">
        <f t="shared" ref="C1:AE1" si="0">B1+1</f>
        <v>2</v>
      </c>
      <c r="D1" s="31">
        <f t="shared" si="0"/>
        <v>3</v>
      </c>
      <c r="E1" s="31">
        <f t="shared" si="0"/>
        <v>4</v>
      </c>
      <c r="F1" s="31">
        <f t="shared" si="0"/>
        <v>5</v>
      </c>
      <c r="G1" s="31">
        <f t="shared" si="0"/>
        <v>6</v>
      </c>
      <c r="H1" s="38">
        <f t="shared" si="0"/>
        <v>7</v>
      </c>
      <c r="I1" s="31">
        <f t="shared" si="0"/>
        <v>8</v>
      </c>
      <c r="J1" s="31">
        <f t="shared" si="0"/>
        <v>9</v>
      </c>
      <c r="K1" s="31">
        <f t="shared" si="0"/>
        <v>10</v>
      </c>
      <c r="L1" s="31">
        <f t="shared" si="0"/>
        <v>11</v>
      </c>
      <c r="M1" s="31">
        <f t="shared" si="0"/>
        <v>12</v>
      </c>
      <c r="N1" s="31">
        <f t="shared" si="0"/>
        <v>13</v>
      </c>
      <c r="O1" s="38">
        <f t="shared" si="0"/>
        <v>14</v>
      </c>
      <c r="P1" s="31">
        <f t="shared" si="0"/>
        <v>15</v>
      </c>
      <c r="Q1" s="31">
        <f t="shared" si="0"/>
        <v>16</v>
      </c>
      <c r="R1" s="31">
        <f t="shared" si="0"/>
        <v>17</v>
      </c>
      <c r="S1" s="31">
        <f t="shared" si="0"/>
        <v>18</v>
      </c>
      <c r="T1" s="31">
        <f t="shared" si="0"/>
        <v>19</v>
      </c>
      <c r="U1" s="31">
        <f t="shared" si="0"/>
        <v>20</v>
      </c>
      <c r="V1" s="38">
        <f t="shared" si="0"/>
        <v>21</v>
      </c>
      <c r="W1" s="31">
        <f t="shared" si="0"/>
        <v>22</v>
      </c>
      <c r="X1" s="31">
        <f t="shared" si="0"/>
        <v>23</v>
      </c>
      <c r="Y1" s="31">
        <f t="shared" si="0"/>
        <v>24</v>
      </c>
      <c r="Z1" s="31">
        <f t="shared" si="0"/>
        <v>25</v>
      </c>
      <c r="AA1" s="31">
        <f t="shared" si="0"/>
        <v>26</v>
      </c>
      <c r="AB1" s="31">
        <f t="shared" si="0"/>
        <v>27</v>
      </c>
      <c r="AC1" s="38">
        <f t="shared" si="0"/>
        <v>28</v>
      </c>
      <c r="AD1" s="31">
        <f t="shared" si="0"/>
        <v>29</v>
      </c>
      <c r="AE1" s="31">
        <f t="shared" si="0"/>
        <v>30</v>
      </c>
      <c r="AF1" s="33">
        <v>31</v>
      </c>
    </row>
    <row r="2" spans="1:33" x14ac:dyDescent="0.2">
      <c r="A2" s="22" t="s">
        <v>14</v>
      </c>
      <c r="B2" s="18">
        <v>0</v>
      </c>
      <c r="C2" s="16">
        <v>0</v>
      </c>
      <c r="D2" s="16">
        <v>1</v>
      </c>
      <c r="E2" s="16">
        <v>0</v>
      </c>
      <c r="F2" s="16">
        <v>1</v>
      </c>
      <c r="G2" s="16">
        <v>0.5</v>
      </c>
      <c r="H2" s="16">
        <v>0</v>
      </c>
      <c r="I2" s="16">
        <v>0.75</v>
      </c>
      <c r="J2" s="16">
        <v>1</v>
      </c>
      <c r="K2" s="16">
        <v>1</v>
      </c>
      <c r="L2" s="16">
        <v>0.5</v>
      </c>
      <c r="M2" s="16">
        <v>1</v>
      </c>
      <c r="N2" s="16">
        <v>1</v>
      </c>
      <c r="O2" s="16">
        <v>1</v>
      </c>
      <c r="P2" s="16">
        <v>1</v>
      </c>
      <c r="Q2" s="16">
        <v>1</v>
      </c>
      <c r="R2" s="16">
        <v>0</v>
      </c>
      <c r="S2" s="16">
        <v>1</v>
      </c>
      <c r="T2" s="16">
        <v>0</v>
      </c>
      <c r="U2" s="16">
        <v>0</v>
      </c>
      <c r="V2" s="16">
        <v>0</v>
      </c>
      <c r="W2" s="16">
        <v>0</v>
      </c>
      <c r="X2" s="16">
        <v>1</v>
      </c>
      <c r="Y2" s="16">
        <v>1</v>
      </c>
      <c r="Z2" s="16">
        <v>1</v>
      </c>
      <c r="AA2" s="16">
        <v>1</v>
      </c>
      <c r="AB2" s="16">
        <v>1</v>
      </c>
      <c r="AC2" s="16">
        <v>0.75</v>
      </c>
      <c r="AD2" s="16">
        <v>0</v>
      </c>
      <c r="AE2" s="16">
        <v>0.5</v>
      </c>
      <c r="AF2" s="34">
        <v>0</v>
      </c>
    </row>
    <row r="3" spans="1:33" x14ac:dyDescent="0.2">
      <c r="A3" s="22" t="s">
        <v>55</v>
      </c>
      <c r="B3" s="52"/>
      <c r="C3" s="53"/>
      <c r="D3" s="53">
        <v>0.5</v>
      </c>
      <c r="E3" s="53"/>
      <c r="F3" s="53"/>
      <c r="G3" s="53">
        <v>9</v>
      </c>
      <c r="H3" s="53"/>
      <c r="I3" s="53"/>
      <c r="J3" s="53"/>
      <c r="K3" s="53">
        <v>2</v>
      </c>
      <c r="L3" s="53">
        <v>54</v>
      </c>
      <c r="M3" s="53"/>
      <c r="N3" s="53">
        <v>6</v>
      </c>
      <c r="O3" s="53"/>
      <c r="P3" s="53">
        <v>0.1</v>
      </c>
      <c r="Q3" s="53"/>
      <c r="R3" s="53">
        <v>4</v>
      </c>
      <c r="S3" s="53"/>
      <c r="T3" s="53"/>
      <c r="U3" s="53"/>
      <c r="V3" s="53"/>
      <c r="W3" s="53"/>
      <c r="X3" s="53"/>
      <c r="Y3" s="53">
        <v>4</v>
      </c>
      <c r="Z3" s="53">
        <v>19</v>
      </c>
      <c r="AA3" s="53">
        <v>7</v>
      </c>
      <c r="AB3" s="53">
        <v>9</v>
      </c>
      <c r="AC3" s="53"/>
      <c r="AD3" s="53"/>
      <c r="AE3" s="53"/>
      <c r="AF3" s="54"/>
      <c r="AG3" s="15">
        <f>SUM(B3:AF3)</f>
        <v>114.6</v>
      </c>
    </row>
    <row r="4" spans="1:33" x14ac:dyDescent="0.2">
      <c r="A4" s="22" t="s">
        <v>15</v>
      </c>
      <c r="B4" s="44"/>
      <c r="C4" s="44">
        <v>0.65972222222222221</v>
      </c>
      <c r="D4" s="44"/>
      <c r="E4" s="44"/>
      <c r="F4" s="44">
        <v>0.96875</v>
      </c>
      <c r="G4" s="44"/>
      <c r="H4" s="44"/>
      <c r="I4" s="44"/>
      <c r="J4" s="44">
        <v>0.98958333333333337</v>
      </c>
      <c r="K4" s="44" t="s">
        <v>107</v>
      </c>
      <c r="L4" s="44"/>
      <c r="M4" s="44">
        <v>0.32291666666666669</v>
      </c>
      <c r="N4" s="44">
        <v>0.22777777777777777</v>
      </c>
      <c r="O4" s="44">
        <v>0.60416666666666663</v>
      </c>
      <c r="P4" s="44"/>
      <c r="Q4" s="44">
        <v>0.3125</v>
      </c>
      <c r="R4" s="44"/>
      <c r="S4" s="44"/>
      <c r="T4" s="44"/>
      <c r="U4" s="44"/>
      <c r="V4" s="44"/>
      <c r="W4" s="44"/>
      <c r="X4" s="44">
        <v>0.6875</v>
      </c>
      <c r="Y4" s="44">
        <v>0.24930555555555556</v>
      </c>
      <c r="Z4" s="44"/>
      <c r="AA4" s="44"/>
      <c r="AB4" s="44"/>
      <c r="AC4" s="44"/>
      <c r="AD4" s="44"/>
      <c r="AE4" s="44"/>
      <c r="AF4" s="45"/>
    </row>
    <row r="5" spans="1:33" ht="13.5" thickBot="1" x14ac:dyDescent="0.25">
      <c r="A5" s="23"/>
      <c r="B5" s="46"/>
      <c r="C5" s="47" t="s">
        <v>96</v>
      </c>
      <c r="D5" s="47"/>
      <c r="E5" s="47"/>
      <c r="F5" s="47" t="s">
        <v>93</v>
      </c>
      <c r="G5" s="47"/>
      <c r="H5" s="47" t="s">
        <v>113</v>
      </c>
      <c r="I5" s="47"/>
      <c r="J5" s="47" t="s">
        <v>93</v>
      </c>
      <c r="K5" s="47" t="s">
        <v>93</v>
      </c>
      <c r="L5" s="47"/>
      <c r="M5" s="47" t="s">
        <v>96</v>
      </c>
      <c r="N5" s="47" t="s">
        <v>93</v>
      </c>
      <c r="O5" s="47" t="s">
        <v>96</v>
      </c>
      <c r="P5" s="47"/>
      <c r="Q5" s="47" t="s">
        <v>93</v>
      </c>
      <c r="R5" s="47"/>
      <c r="S5" s="47"/>
      <c r="T5" s="47"/>
      <c r="U5" s="47"/>
      <c r="V5" s="47"/>
      <c r="W5" s="47"/>
      <c r="X5" s="47" t="s">
        <v>93</v>
      </c>
      <c r="Y5" s="47" t="s">
        <v>93</v>
      </c>
      <c r="Z5" s="47" t="s">
        <v>121</v>
      </c>
      <c r="AA5" s="47" t="s">
        <v>122</v>
      </c>
      <c r="AB5" s="47" t="s">
        <v>90</v>
      </c>
      <c r="AC5" s="47"/>
      <c r="AD5" s="47"/>
      <c r="AE5" s="47"/>
      <c r="AF5" s="48"/>
    </row>
    <row r="6" spans="1:33" x14ac:dyDescent="0.2">
      <c r="A6" s="24" t="s">
        <v>34</v>
      </c>
      <c r="B6" s="20">
        <v>12.3</v>
      </c>
      <c r="C6" s="17">
        <v>15.5</v>
      </c>
      <c r="D6" s="17">
        <v>15.8</v>
      </c>
      <c r="E6" s="17">
        <v>14.5</v>
      </c>
      <c r="F6" s="17">
        <v>16.899999999999999</v>
      </c>
      <c r="G6" s="17">
        <v>11.3</v>
      </c>
      <c r="H6" s="17">
        <v>10.6</v>
      </c>
      <c r="I6" s="17">
        <v>11.9</v>
      </c>
      <c r="J6" s="17">
        <v>15.5</v>
      </c>
      <c r="K6" s="17">
        <v>15.6</v>
      </c>
      <c r="L6" s="17">
        <v>12.9</v>
      </c>
      <c r="M6" s="17">
        <v>13.7</v>
      </c>
      <c r="N6" s="17">
        <v>13.8</v>
      </c>
      <c r="O6" s="17">
        <v>15.2</v>
      </c>
      <c r="P6" s="17">
        <v>10.4</v>
      </c>
      <c r="Q6" s="17">
        <v>14.2</v>
      </c>
      <c r="R6" s="17">
        <v>7.1</v>
      </c>
      <c r="S6" s="17">
        <v>10.3</v>
      </c>
      <c r="T6" s="17">
        <v>13.1</v>
      </c>
      <c r="U6" s="17">
        <v>14.9</v>
      </c>
      <c r="V6" s="17">
        <v>16.2</v>
      </c>
      <c r="W6" s="17">
        <v>16.3</v>
      </c>
      <c r="X6" s="17">
        <v>13</v>
      </c>
      <c r="Y6" s="17">
        <v>9.1999999999999993</v>
      </c>
      <c r="Z6" s="17">
        <v>10.9</v>
      </c>
      <c r="AA6" s="17">
        <v>11.4</v>
      </c>
      <c r="AB6" s="17">
        <v>10.199999999999999</v>
      </c>
      <c r="AC6" s="17">
        <v>10.4</v>
      </c>
      <c r="AD6" s="17">
        <v>6.6</v>
      </c>
      <c r="AE6" s="17">
        <v>6.8</v>
      </c>
      <c r="AF6" s="36"/>
    </row>
    <row r="7" spans="1:33" ht="13.5" thickBot="1" x14ac:dyDescent="0.25">
      <c r="A7" s="25" t="s">
        <v>35</v>
      </c>
      <c r="B7" s="27">
        <v>25.7</v>
      </c>
      <c r="C7" s="28">
        <v>25.4</v>
      </c>
      <c r="D7" s="28">
        <v>25.4</v>
      </c>
      <c r="E7" s="28">
        <v>26.3</v>
      </c>
      <c r="F7" s="28">
        <v>25.6</v>
      </c>
      <c r="G7" s="28">
        <v>20.8</v>
      </c>
      <c r="H7" s="28">
        <v>21.1</v>
      </c>
      <c r="I7" s="28">
        <v>25.5</v>
      </c>
      <c r="J7" s="28">
        <v>24.2</v>
      </c>
      <c r="K7" s="28">
        <v>18.5</v>
      </c>
      <c r="L7" s="28">
        <v>24.6</v>
      </c>
      <c r="M7" s="28">
        <v>20.2</v>
      </c>
      <c r="N7" s="28">
        <v>23.7</v>
      </c>
      <c r="O7" s="28">
        <v>19.600000000000001</v>
      </c>
      <c r="P7" s="28">
        <v>24.9</v>
      </c>
      <c r="Q7" s="28">
        <v>17.5</v>
      </c>
      <c r="R7" s="28">
        <v>19.399999999999999</v>
      </c>
      <c r="S7" s="28">
        <v>22.1</v>
      </c>
      <c r="T7" s="28">
        <v>25.3</v>
      </c>
      <c r="U7" s="28">
        <v>25.9</v>
      </c>
      <c r="V7" s="28">
        <v>25.8</v>
      </c>
      <c r="W7" s="28">
        <v>25</v>
      </c>
      <c r="X7" s="28">
        <v>17.399999999999999</v>
      </c>
      <c r="Y7" s="28">
        <v>12.1</v>
      </c>
      <c r="Z7" s="28">
        <v>13.6</v>
      </c>
      <c r="AA7" s="28">
        <v>13.4</v>
      </c>
      <c r="AB7" s="28">
        <v>16.5</v>
      </c>
      <c r="AC7" s="28">
        <v>17.899999999999999</v>
      </c>
      <c r="AD7" s="28">
        <v>15.6</v>
      </c>
      <c r="AE7" s="28">
        <v>12.8</v>
      </c>
      <c r="AF7" s="29"/>
    </row>
    <row r="42" spans="1:32" s="60" customFormat="1" x14ac:dyDescent="0.2">
      <c r="A42" s="60" t="s">
        <v>37</v>
      </c>
    </row>
    <row r="43" spans="1:32" x14ac:dyDescent="0.2">
      <c r="A43" t="s">
        <v>46</v>
      </c>
    </row>
    <row r="44" spans="1:32" x14ac:dyDescent="0.2">
      <c r="A44" s="40" t="s">
        <v>72</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s="14" t="s">
        <v>73</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G45"/>
  <sheetViews>
    <sheetView workbookViewId="0">
      <selection activeCell="G4" sqref="G4"/>
    </sheetView>
  </sheetViews>
  <sheetFormatPr baseColWidth="10" defaultRowHeight="12.75" x14ac:dyDescent="0.2"/>
  <cols>
    <col min="1" max="1" width="17.7109375" customWidth="1"/>
    <col min="2" max="32" width="4.5703125" customWidth="1"/>
    <col min="33" max="33" width="5" customWidth="1"/>
  </cols>
  <sheetData>
    <row r="1" spans="1:33" s="14" customFormat="1" x14ac:dyDescent="0.2">
      <c r="A1" s="21" t="s">
        <v>13</v>
      </c>
      <c r="B1" s="37">
        <v>1</v>
      </c>
      <c r="C1" s="31">
        <f t="shared" ref="C1:AE1" si="0">B1+1</f>
        <v>2</v>
      </c>
      <c r="D1" s="31">
        <f t="shared" si="0"/>
        <v>3</v>
      </c>
      <c r="E1" s="31">
        <f t="shared" si="0"/>
        <v>4</v>
      </c>
      <c r="F1" s="38">
        <f t="shared" si="0"/>
        <v>5</v>
      </c>
      <c r="G1" s="31">
        <f t="shared" si="0"/>
        <v>6</v>
      </c>
      <c r="H1" s="31">
        <f t="shared" si="0"/>
        <v>7</v>
      </c>
      <c r="I1" s="31">
        <f t="shared" si="0"/>
        <v>8</v>
      </c>
      <c r="J1" s="31">
        <f t="shared" si="0"/>
        <v>9</v>
      </c>
      <c r="K1" s="31">
        <f t="shared" si="0"/>
        <v>10</v>
      </c>
      <c r="L1" s="31">
        <f t="shared" si="0"/>
        <v>11</v>
      </c>
      <c r="M1" s="38">
        <f t="shared" si="0"/>
        <v>12</v>
      </c>
      <c r="N1" s="31">
        <f t="shared" si="0"/>
        <v>13</v>
      </c>
      <c r="O1" s="31">
        <f t="shared" si="0"/>
        <v>14</v>
      </c>
      <c r="P1" s="31">
        <f t="shared" si="0"/>
        <v>15</v>
      </c>
      <c r="Q1" s="31">
        <f t="shared" si="0"/>
        <v>16</v>
      </c>
      <c r="R1" s="31">
        <f t="shared" si="0"/>
        <v>17</v>
      </c>
      <c r="S1" s="31">
        <f t="shared" si="0"/>
        <v>18</v>
      </c>
      <c r="T1" s="38">
        <f t="shared" si="0"/>
        <v>19</v>
      </c>
      <c r="U1" s="31">
        <f t="shared" si="0"/>
        <v>20</v>
      </c>
      <c r="V1" s="31">
        <f t="shared" si="0"/>
        <v>21</v>
      </c>
      <c r="W1" s="31">
        <f t="shared" si="0"/>
        <v>22</v>
      </c>
      <c r="X1" s="31">
        <f t="shared" si="0"/>
        <v>23</v>
      </c>
      <c r="Y1" s="31">
        <f t="shared" si="0"/>
        <v>24</v>
      </c>
      <c r="Z1" s="31">
        <f t="shared" si="0"/>
        <v>25</v>
      </c>
      <c r="AA1" s="38">
        <f t="shared" si="0"/>
        <v>26</v>
      </c>
      <c r="AB1" s="31">
        <f t="shared" si="0"/>
        <v>27</v>
      </c>
      <c r="AC1" s="31">
        <f t="shared" si="0"/>
        <v>28</v>
      </c>
      <c r="AD1" s="31">
        <f t="shared" si="0"/>
        <v>29</v>
      </c>
      <c r="AE1" s="31">
        <f t="shared" si="0"/>
        <v>30</v>
      </c>
      <c r="AF1" s="33">
        <v>31</v>
      </c>
    </row>
    <row r="2" spans="1:33" x14ac:dyDescent="0.2">
      <c r="A2" s="22" t="s">
        <v>14</v>
      </c>
      <c r="B2" s="18">
        <v>1</v>
      </c>
      <c r="C2" s="16">
        <v>1</v>
      </c>
      <c r="D2" s="16">
        <v>0</v>
      </c>
      <c r="E2" s="16">
        <v>0</v>
      </c>
      <c r="F2" s="16">
        <v>1</v>
      </c>
      <c r="G2" s="16">
        <v>1</v>
      </c>
      <c r="H2" s="16">
        <v>1</v>
      </c>
      <c r="I2" s="16">
        <v>0.25</v>
      </c>
      <c r="J2" s="16">
        <v>1</v>
      </c>
      <c r="K2" s="16">
        <v>1</v>
      </c>
      <c r="L2" s="16">
        <v>0.75</v>
      </c>
      <c r="M2" s="16">
        <v>0</v>
      </c>
      <c r="N2" s="16">
        <v>0.75</v>
      </c>
      <c r="O2" s="16">
        <v>0.5</v>
      </c>
      <c r="P2" s="16">
        <v>1</v>
      </c>
      <c r="Q2" s="16">
        <v>1</v>
      </c>
      <c r="R2" s="16">
        <v>0</v>
      </c>
      <c r="S2" s="16">
        <v>1</v>
      </c>
      <c r="T2" s="16">
        <v>1</v>
      </c>
      <c r="U2" s="16">
        <v>1</v>
      </c>
      <c r="V2" s="16">
        <v>0.5</v>
      </c>
      <c r="W2" s="16">
        <v>1</v>
      </c>
      <c r="X2" s="16">
        <v>0</v>
      </c>
      <c r="Y2" s="16">
        <v>1</v>
      </c>
      <c r="Z2" s="16">
        <v>0.5</v>
      </c>
      <c r="AA2" s="16">
        <v>0.5</v>
      </c>
      <c r="AB2" s="16">
        <v>1</v>
      </c>
      <c r="AC2" s="16">
        <v>0.25</v>
      </c>
      <c r="AD2" s="16">
        <v>0</v>
      </c>
      <c r="AE2" s="16">
        <v>0.75</v>
      </c>
      <c r="AF2" s="34">
        <v>1</v>
      </c>
    </row>
    <row r="3" spans="1:33" x14ac:dyDescent="0.2">
      <c r="A3" s="22" t="s">
        <v>55</v>
      </c>
      <c r="B3" s="19"/>
      <c r="C3" s="15"/>
      <c r="D3" s="15"/>
      <c r="E3" s="15"/>
      <c r="F3" s="15">
        <v>1</v>
      </c>
      <c r="G3" s="15"/>
      <c r="H3" s="15">
        <v>1</v>
      </c>
      <c r="I3" s="15"/>
      <c r="J3" s="15">
        <v>1</v>
      </c>
      <c r="K3" s="15">
        <v>3</v>
      </c>
      <c r="L3" s="15"/>
      <c r="M3" s="15"/>
      <c r="N3" s="15"/>
      <c r="O3" s="15"/>
      <c r="P3" s="15">
        <v>0.5</v>
      </c>
      <c r="Q3" s="15">
        <v>1</v>
      </c>
      <c r="R3" s="15">
        <v>1.5</v>
      </c>
      <c r="S3" s="15">
        <v>0.3</v>
      </c>
      <c r="T3" s="15"/>
      <c r="U3" s="15"/>
      <c r="V3" s="15"/>
      <c r="W3" s="15">
        <v>3</v>
      </c>
      <c r="X3" s="15"/>
      <c r="Y3" s="15">
        <v>50</v>
      </c>
      <c r="Z3" s="15"/>
      <c r="AA3" s="15"/>
      <c r="AB3" s="15">
        <v>3</v>
      </c>
      <c r="AC3" s="15"/>
      <c r="AD3" s="15"/>
      <c r="AE3" s="15"/>
      <c r="AF3" s="35"/>
      <c r="AG3" s="19">
        <f>SUM(B3:AF3)</f>
        <v>65.3</v>
      </c>
    </row>
    <row r="4" spans="1:33" x14ac:dyDescent="0.2">
      <c r="A4" s="22" t="s">
        <v>15</v>
      </c>
      <c r="B4" s="44"/>
      <c r="C4" s="44"/>
      <c r="D4" s="44"/>
      <c r="E4" s="44"/>
      <c r="F4" s="44"/>
      <c r="G4" s="44">
        <v>0.39583333333333331</v>
      </c>
      <c r="H4" s="44">
        <v>0.22152777777777777</v>
      </c>
      <c r="I4" s="44"/>
      <c r="J4" s="44">
        <v>0.20833333333333334</v>
      </c>
      <c r="K4" s="44"/>
      <c r="L4" s="44"/>
      <c r="M4" s="44"/>
      <c r="N4" s="44"/>
      <c r="O4" s="44"/>
      <c r="P4" s="44" t="s">
        <v>123</v>
      </c>
      <c r="Q4" s="44">
        <v>3.472222222222222E-3</v>
      </c>
      <c r="R4" s="44"/>
      <c r="S4" s="44">
        <v>0.27083333333333331</v>
      </c>
      <c r="T4" s="44"/>
      <c r="U4" s="44"/>
      <c r="V4" s="44">
        <v>0.85416666666666663</v>
      </c>
      <c r="W4" s="44"/>
      <c r="X4" s="44" t="s">
        <v>102</v>
      </c>
      <c r="Y4" s="44"/>
      <c r="Z4" s="44"/>
      <c r="AA4" s="44">
        <v>0.55555555555555558</v>
      </c>
      <c r="AB4" s="44"/>
      <c r="AC4" s="44"/>
      <c r="AD4" s="44"/>
      <c r="AE4" s="44"/>
      <c r="AF4" s="45"/>
    </row>
    <row r="5" spans="1:33" ht="13.5" thickBot="1" x14ac:dyDescent="0.25">
      <c r="A5" s="23"/>
      <c r="B5" s="46"/>
      <c r="C5" s="47"/>
      <c r="D5" s="47"/>
      <c r="E5" s="47" t="s">
        <v>85</v>
      </c>
      <c r="F5" s="47"/>
      <c r="G5" s="47" t="s">
        <v>96</v>
      </c>
      <c r="H5" s="47" t="s">
        <v>112</v>
      </c>
      <c r="I5" s="47"/>
      <c r="J5" s="47" t="s">
        <v>93</v>
      </c>
      <c r="K5" s="47"/>
      <c r="L5" s="47"/>
      <c r="M5" s="47"/>
      <c r="N5" s="47"/>
      <c r="O5" s="47"/>
      <c r="P5" s="47" t="s">
        <v>93</v>
      </c>
      <c r="Q5" s="47" t="s">
        <v>93</v>
      </c>
      <c r="R5" s="47"/>
      <c r="S5" s="47" t="s">
        <v>96</v>
      </c>
      <c r="T5" s="47"/>
      <c r="U5" s="47"/>
      <c r="V5" s="47" t="s">
        <v>93</v>
      </c>
      <c r="W5" s="47" t="s">
        <v>95</v>
      </c>
      <c r="X5" s="47" t="s">
        <v>93</v>
      </c>
      <c r="Y5" s="47"/>
      <c r="Z5" s="47"/>
      <c r="AA5" s="47" t="s">
        <v>93</v>
      </c>
      <c r="AB5" s="47"/>
      <c r="AC5" s="47"/>
      <c r="AD5" s="47"/>
      <c r="AE5" s="47"/>
      <c r="AF5" s="48"/>
    </row>
    <row r="6" spans="1:33" x14ac:dyDescent="0.2">
      <c r="A6" s="24" t="s">
        <v>34</v>
      </c>
      <c r="B6" s="20">
        <v>5.5</v>
      </c>
      <c r="C6" s="17">
        <v>5.0999999999999996</v>
      </c>
      <c r="D6" s="17">
        <v>2.5</v>
      </c>
      <c r="E6" s="17">
        <v>0.1</v>
      </c>
      <c r="F6" s="17">
        <v>7.8</v>
      </c>
      <c r="G6" s="17">
        <v>4.9000000000000004</v>
      </c>
      <c r="H6" s="17">
        <v>7.8</v>
      </c>
      <c r="I6" s="17">
        <v>8.6</v>
      </c>
      <c r="J6" s="17">
        <v>10</v>
      </c>
      <c r="K6" s="17">
        <v>8</v>
      </c>
      <c r="L6" s="17">
        <v>9</v>
      </c>
      <c r="M6" s="17">
        <v>6.2</v>
      </c>
      <c r="N6" s="17">
        <v>7.3</v>
      </c>
      <c r="O6" s="17">
        <v>6</v>
      </c>
      <c r="P6" s="17">
        <v>8.8000000000000007</v>
      </c>
      <c r="Q6" s="17">
        <v>6.9</v>
      </c>
      <c r="R6" s="17">
        <v>8</v>
      </c>
      <c r="S6" s="17">
        <v>8.4</v>
      </c>
      <c r="T6" s="17">
        <v>0.8</v>
      </c>
      <c r="U6" s="17">
        <v>5</v>
      </c>
      <c r="V6" s="17">
        <v>8.3000000000000007</v>
      </c>
      <c r="W6" s="17">
        <v>9.1</v>
      </c>
      <c r="X6" s="17">
        <v>10.199999999999999</v>
      </c>
      <c r="Y6" s="17">
        <v>6.2</v>
      </c>
      <c r="Z6" s="17">
        <v>2.2999999999999998</v>
      </c>
      <c r="AA6" s="17">
        <v>5.5</v>
      </c>
      <c r="AB6" s="17">
        <v>1.5</v>
      </c>
      <c r="AC6" s="17">
        <v>3.5</v>
      </c>
      <c r="AD6" s="17">
        <v>6.7</v>
      </c>
      <c r="AE6" s="17">
        <v>10.1</v>
      </c>
      <c r="AF6" s="36">
        <v>9.3000000000000007</v>
      </c>
    </row>
    <row r="7" spans="1:33" ht="13.5" thickBot="1" x14ac:dyDescent="0.25">
      <c r="A7" s="25" t="s">
        <v>35</v>
      </c>
      <c r="B7" s="27">
        <v>11.5</v>
      </c>
      <c r="C7" s="28">
        <v>10.1</v>
      </c>
      <c r="D7" s="28">
        <v>10.3</v>
      </c>
      <c r="E7" s="28">
        <v>15.2</v>
      </c>
      <c r="F7" s="28">
        <v>11.9</v>
      </c>
      <c r="G7" s="28">
        <v>14</v>
      </c>
      <c r="H7" s="28">
        <v>14.6</v>
      </c>
      <c r="I7" s="28">
        <v>16.3</v>
      </c>
      <c r="J7" s="28">
        <v>16.600000000000001</v>
      </c>
      <c r="K7" s="28">
        <v>16.8</v>
      </c>
      <c r="L7" s="28">
        <v>17.2</v>
      </c>
      <c r="M7" s="28">
        <v>17.100000000000001</v>
      </c>
      <c r="N7" s="28">
        <v>16.3</v>
      </c>
      <c r="O7" s="28">
        <v>15.5</v>
      </c>
      <c r="P7" s="28">
        <v>14.7</v>
      </c>
      <c r="Q7" s="28">
        <v>11.2</v>
      </c>
      <c r="R7" s="28">
        <v>14.2</v>
      </c>
      <c r="S7" s="28">
        <v>11.6</v>
      </c>
      <c r="T7" s="28">
        <v>11</v>
      </c>
      <c r="U7" s="28">
        <v>12.5</v>
      </c>
      <c r="V7" s="28">
        <v>17.100000000000001</v>
      </c>
      <c r="W7" s="28">
        <v>16.2</v>
      </c>
      <c r="X7" s="28">
        <v>16.7</v>
      </c>
      <c r="Y7" s="28">
        <v>12.4</v>
      </c>
      <c r="Z7" s="28">
        <v>13.7</v>
      </c>
      <c r="AA7" s="28">
        <v>14</v>
      </c>
      <c r="AB7" s="28">
        <v>10.5</v>
      </c>
      <c r="AC7" s="28">
        <v>12.1</v>
      </c>
      <c r="AD7" s="28">
        <v>15.5</v>
      </c>
      <c r="AE7" s="28">
        <v>17.5</v>
      </c>
      <c r="AF7" s="29">
        <v>15.8</v>
      </c>
    </row>
    <row r="42" spans="1:32" s="60" customFormat="1" x14ac:dyDescent="0.2">
      <c r="A42" s="60" t="s">
        <v>37</v>
      </c>
    </row>
    <row r="43" spans="1:32" x14ac:dyDescent="0.2">
      <c r="A43" t="s">
        <v>47</v>
      </c>
    </row>
    <row r="44" spans="1:32" x14ac:dyDescent="0.2">
      <c r="A44" s="40" t="s">
        <v>74</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75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G45"/>
  <sheetViews>
    <sheetView workbookViewId="0">
      <selection activeCell="X6" sqref="X6"/>
    </sheetView>
  </sheetViews>
  <sheetFormatPr baseColWidth="10" defaultRowHeight="12.75" x14ac:dyDescent="0.2"/>
  <cols>
    <col min="1" max="1" width="17.7109375" customWidth="1"/>
    <col min="2" max="16" width="4.5703125" customWidth="1"/>
    <col min="17" max="17" width="5.85546875" bestFit="1" customWidth="1"/>
    <col min="18" max="18" width="5.140625" bestFit="1" customWidth="1"/>
    <col min="19" max="32" width="4.5703125" customWidth="1"/>
    <col min="33" max="33" width="5" customWidth="1"/>
  </cols>
  <sheetData>
    <row r="1" spans="1:33" s="14" customFormat="1" x14ac:dyDescent="0.2">
      <c r="A1" s="21" t="s">
        <v>13</v>
      </c>
      <c r="B1" s="30">
        <v>1</v>
      </c>
      <c r="C1" s="38">
        <f t="shared" ref="C1:AE1" si="0">B1+1</f>
        <v>2</v>
      </c>
      <c r="D1" s="31">
        <f t="shared" si="0"/>
        <v>3</v>
      </c>
      <c r="E1" s="31">
        <f t="shared" si="0"/>
        <v>4</v>
      </c>
      <c r="F1" s="31">
        <f t="shared" si="0"/>
        <v>5</v>
      </c>
      <c r="G1" s="31">
        <f t="shared" si="0"/>
        <v>6</v>
      </c>
      <c r="H1" s="31">
        <f t="shared" si="0"/>
        <v>7</v>
      </c>
      <c r="I1" s="31">
        <f t="shared" si="0"/>
        <v>8</v>
      </c>
      <c r="J1" s="38">
        <f t="shared" si="0"/>
        <v>9</v>
      </c>
      <c r="K1" s="31">
        <f t="shared" si="0"/>
        <v>10</v>
      </c>
      <c r="L1" s="31">
        <f t="shared" si="0"/>
        <v>11</v>
      </c>
      <c r="M1" s="31">
        <f t="shared" si="0"/>
        <v>12</v>
      </c>
      <c r="N1" s="31">
        <f t="shared" si="0"/>
        <v>13</v>
      </c>
      <c r="O1" s="31">
        <f t="shared" si="0"/>
        <v>14</v>
      </c>
      <c r="P1" s="31">
        <f t="shared" si="0"/>
        <v>15</v>
      </c>
      <c r="Q1" s="38">
        <f t="shared" si="0"/>
        <v>16</v>
      </c>
      <c r="R1" s="31">
        <f t="shared" si="0"/>
        <v>17</v>
      </c>
      <c r="S1" s="31">
        <f t="shared" si="0"/>
        <v>18</v>
      </c>
      <c r="T1" s="31">
        <f t="shared" si="0"/>
        <v>19</v>
      </c>
      <c r="U1" s="31">
        <f t="shared" si="0"/>
        <v>20</v>
      </c>
      <c r="V1" s="31">
        <f t="shared" si="0"/>
        <v>21</v>
      </c>
      <c r="W1" s="31">
        <f t="shared" si="0"/>
        <v>22</v>
      </c>
      <c r="X1" s="38">
        <f t="shared" si="0"/>
        <v>23</v>
      </c>
      <c r="Y1" s="31">
        <f t="shared" si="0"/>
        <v>24</v>
      </c>
      <c r="Z1" s="31">
        <f t="shared" si="0"/>
        <v>25</v>
      </c>
      <c r="AA1" s="31">
        <f t="shared" si="0"/>
        <v>26</v>
      </c>
      <c r="AB1" s="31">
        <f t="shared" si="0"/>
        <v>27</v>
      </c>
      <c r="AC1" s="31">
        <f t="shared" si="0"/>
        <v>28</v>
      </c>
      <c r="AD1" s="31">
        <f t="shared" si="0"/>
        <v>29</v>
      </c>
      <c r="AE1" s="38">
        <f t="shared" si="0"/>
        <v>30</v>
      </c>
      <c r="AF1" s="33">
        <v>31</v>
      </c>
    </row>
    <row r="2" spans="1:33" x14ac:dyDescent="0.2">
      <c r="A2" s="22" t="s">
        <v>14</v>
      </c>
      <c r="B2" s="18">
        <v>1</v>
      </c>
      <c r="C2" s="16">
        <v>0.25</v>
      </c>
      <c r="D2" s="16">
        <v>1</v>
      </c>
      <c r="E2" s="16">
        <v>0</v>
      </c>
      <c r="F2" s="16">
        <v>0</v>
      </c>
      <c r="G2" s="16">
        <v>0</v>
      </c>
      <c r="H2" s="16">
        <v>0</v>
      </c>
      <c r="I2" s="16">
        <v>1</v>
      </c>
      <c r="J2" s="16">
        <v>1</v>
      </c>
      <c r="K2" s="16">
        <v>1</v>
      </c>
      <c r="L2" s="16">
        <v>0.5</v>
      </c>
      <c r="M2" s="16">
        <v>0</v>
      </c>
      <c r="N2" s="16">
        <v>1</v>
      </c>
      <c r="O2" s="16">
        <v>1</v>
      </c>
      <c r="P2" s="16">
        <v>0.5</v>
      </c>
      <c r="Q2" s="16">
        <v>1</v>
      </c>
      <c r="R2" s="16">
        <v>1</v>
      </c>
      <c r="S2" s="16">
        <v>0.5</v>
      </c>
      <c r="T2" s="16">
        <v>0</v>
      </c>
      <c r="U2" s="16">
        <v>1</v>
      </c>
      <c r="V2" s="16">
        <v>1</v>
      </c>
      <c r="W2" s="16">
        <v>1</v>
      </c>
      <c r="X2" s="16">
        <v>1</v>
      </c>
      <c r="Y2" s="16">
        <v>0.5</v>
      </c>
      <c r="Z2" s="16">
        <v>1</v>
      </c>
      <c r="AA2" s="16">
        <v>1</v>
      </c>
      <c r="AB2" s="16">
        <v>1</v>
      </c>
      <c r="AC2" s="16">
        <v>0</v>
      </c>
      <c r="AD2" s="16">
        <v>0</v>
      </c>
      <c r="AE2" s="16">
        <v>0</v>
      </c>
      <c r="AF2" s="34">
        <v>0</v>
      </c>
    </row>
    <row r="3" spans="1:33" x14ac:dyDescent="0.2">
      <c r="A3" s="22" t="s">
        <v>55</v>
      </c>
      <c r="B3" s="19"/>
      <c r="C3" s="15"/>
      <c r="D3" s="15">
        <v>28</v>
      </c>
      <c r="E3" s="15"/>
      <c r="F3" s="15"/>
      <c r="G3" s="15"/>
      <c r="H3" s="15"/>
      <c r="I3" s="15"/>
      <c r="J3" s="15"/>
      <c r="K3" s="15"/>
      <c r="L3" s="15">
        <v>0.1</v>
      </c>
      <c r="M3" s="15"/>
      <c r="N3" s="15"/>
      <c r="O3" s="15"/>
      <c r="P3" s="15"/>
      <c r="Q3" s="15">
        <v>1</v>
      </c>
      <c r="R3" s="15">
        <v>4</v>
      </c>
      <c r="S3" s="15">
        <v>29</v>
      </c>
      <c r="T3" s="15"/>
      <c r="U3" s="15"/>
      <c r="V3" s="15">
        <v>2</v>
      </c>
      <c r="W3" s="15">
        <v>3</v>
      </c>
      <c r="X3" s="15">
        <v>3</v>
      </c>
      <c r="Y3" s="15"/>
      <c r="Z3" s="15">
        <v>1</v>
      </c>
      <c r="AA3" s="15">
        <v>8</v>
      </c>
      <c r="AB3" s="15"/>
      <c r="AC3" s="15"/>
      <c r="AD3" s="15"/>
      <c r="AE3" s="15"/>
      <c r="AF3" s="35"/>
      <c r="AG3" s="19">
        <f>SUM(B3:AF3)</f>
        <v>79.099999999999994</v>
      </c>
    </row>
    <row r="4" spans="1:33" x14ac:dyDescent="0.2">
      <c r="A4" s="22" t="s">
        <v>15</v>
      </c>
      <c r="B4" s="44"/>
      <c r="C4" s="44"/>
      <c r="D4" s="44">
        <v>0.97222222222222221</v>
      </c>
      <c r="E4" s="44"/>
      <c r="F4" s="44"/>
      <c r="G4" s="44"/>
      <c r="H4" s="44"/>
      <c r="I4" s="44"/>
      <c r="J4" s="44"/>
      <c r="K4" s="44" t="s">
        <v>99</v>
      </c>
      <c r="L4" s="44"/>
      <c r="M4" s="44"/>
      <c r="N4" s="44"/>
      <c r="O4" s="44"/>
      <c r="P4" s="44">
        <v>0.64583333333333337</v>
      </c>
      <c r="Q4" s="44" t="s">
        <v>90</v>
      </c>
      <c r="R4" s="44">
        <v>0.26527777777777778</v>
      </c>
      <c r="S4" s="44"/>
      <c r="T4" s="44"/>
      <c r="U4" s="44">
        <v>0.39583333333333331</v>
      </c>
      <c r="V4" s="44"/>
      <c r="W4" s="44"/>
      <c r="X4" s="44"/>
      <c r="Y4" s="44"/>
      <c r="Z4" s="44" t="s">
        <v>128</v>
      </c>
      <c r="AA4" s="44"/>
      <c r="AB4" s="44"/>
      <c r="AC4" s="44"/>
      <c r="AD4" s="44"/>
      <c r="AE4" s="44"/>
      <c r="AF4" s="45"/>
    </row>
    <row r="5" spans="1:33" ht="13.5" thickBot="1" x14ac:dyDescent="0.25">
      <c r="A5" s="23"/>
      <c r="B5" s="46" t="s">
        <v>90</v>
      </c>
      <c r="C5" s="47"/>
      <c r="D5" s="47" t="s">
        <v>93</v>
      </c>
      <c r="E5" s="47"/>
      <c r="F5" s="47" t="s">
        <v>113</v>
      </c>
      <c r="G5" s="47"/>
      <c r="H5" s="47"/>
      <c r="I5" s="47"/>
      <c r="J5" s="47"/>
      <c r="K5" s="47" t="s">
        <v>96</v>
      </c>
      <c r="L5" s="47"/>
      <c r="M5" s="47"/>
      <c r="N5" s="47" t="s">
        <v>90</v>
      </c>
      <c r="O5" s="47" t="s">
        <v>90</v>
      </c>
      <c r="P5" s="47" t="s">
        <v>124</v>
      </c>
      <c r="Q5" s="47" t="s">
        <v>125</v>
      </c>
      <c r="R5" s="47" t="s">
        <v>127</v>
      </c>
      <c r="S5" s="47" t="s">
        <v>87</v>
      </c>
      <c r="T5" s="47" t="s">
        <v>80</v>
      </c>
      <c r="U5" s="47" t="s">
        <v>84</v>
      </c>
      <c r="V5" s="47" t="s">
        <v>88</v>
      </c>
      <c r="W5" s="47" t="s">
        <v>81</v>
      </c>
      <c r="X5" s="47" t="s">
        <v>81</v>
      </c>
      <c r="Y5" s="47"/>
      <c r="Z5" s="47" t="s">
        <v>90</v>
      </c>
      <c r="AA5" s="47"/>
      <c r="AB5" s="47"/>
      <c r="AC5" s="47" t="s">
        <v>80</v>
      </c>
      <c r="AD5" s="47" t="s">
        <v>80</v>
      </c>
      <c r="AE5" s="47" t="s">
        <v>80</v>
      </c>
      <c r="AF5" s="48"/>
    </row>
    <row r="6" spans="1:33" x14ac:dyDescent="0.2">
      <c r="A6" s="24" t="s">
        <v>34</v>
      </c>
      <c r="B6" s="20">
        <v>8.1999999999999993</v>
      </c>
      <c r="C6" s="17">
        <v>9.5</v>
      </c>
      <c r="D6" s="17">
        <v>6.4</v>
      </c>
      <c r="E6" s="17">
        <v>3.3</v>
      </c>
      <c r="F6" s="17">
        <v>4.3</v>
      </c>
      <c r="G6" s="17">
        <v>5.6</v>
      </c>
      <c r="H6" s="17">
        <v>5.2</v>
      </c>
      <c r="I6" s="17">
        <v>7.3</v>
      </c>
      <c r="J6" s="17">
        <v>6.1</v>
      </c>
      <c r="K6" s="17">
        <v>6.1</v>
      </c>
      <c r="L6" s="17">
        <v>3.9</v>
      </c>
      <c r="M6" s="17">
        <v>3</v>
      </c>
      <c r="N6" s="17">
        <v>1.6</v>
      </c>
      <c r="O6" s="17">
        <v>-0.1</v>
      </c>
      <c r="P6" s="17">
        <v>1.2</v>
      </c>
      <c r="Q6" s="17">
        <v>5</v>
      </c>
      <c r="R6" s="17">
        <v>8.6999999999999993</v>
      </c>
      <c r="S6" s="17">
        <v>-2.2999999999999998</v>
      </c>
      <c r="T6" s="17">
        <v>-1.6</v>
      </c>
      <c r="U6" s="17">
        <v>-0.9</v>
      </c>
      <c r="V6" s="17">
        <v>-0.8</v>
      </c>
      <c r="W6" s="17">
        <v>-3.2</v>
      </c>
      <c r="X6" s="17">
        <v>-5.3</v>
      </c>
      <c r="Y6" s="17">
        <v>-2.7</v>
      </c>
      <c r="Z6" s="17">
        <v>3.3</v>
      </c>
      <c r="AA6" s="17">
        <v>1.7</v>
      </c>
      <c r="AB6" s="17">
        <v>-0.5</v>
      </c>
      <c r="AC6" s="17">
        <v>-4.7</v>
      </c>
      <c r="AD6" s="17">
        <v>-3.2</v>
      </c>
      <c r="AE6" s="17">
        <v>-1.2</v>
      </c>
      <c r="AF6" s="36"/>
    </row>
    <row r="7" spans="1:33" ht="13.5" thickBot="1" x14ac:dyDescent="0.25">
      <c r="A7" s="25" t="s">
        <v>35</v>
      </c>
      <c r="B7" s="27">
        <v>16</v>
      </c>
      <c r="C7" s="28">
        <v>17.5</v>
      </c>
      <c r="D7" s="28">
        <v>10.8</v>
      </c>
      <c r="E7" s="28">
        <v>13.5</v>
      </c>
      <c r="F7" s="28">
        <v>13.3</v>
      </c>
      <c r="G7" s="28">
        <v>11.2</v>
      </c>
      <c r="H7" s="28">
        <v>11.4</v>
      </c>
      <c r="I7" s="28">
        <v>12.5</v>
      </c>
      <c r="J7" s="28">
        <v>12.3</v>
      </c>
      <c r="K7" s="28">
        <v>12.2</v>
      </c>
      <c r="L7" s="28">
        <v>13.6</v>
      </c>
      <c r="M7" s="28">
        <v>10.7</v>
      </c>
      <c r="N7" s="28">
        <v>7.3</v>
      </c>
      <c r="O7" s="28">
        <v>6.6</v>
      </c>
      <c r="P7" s="28">
        <v>9.5</v>
      </c>
      <c r="Q7" s="28">
        <v>12.3</v>
      </c>
      <c r="R7" s="28">
        <v>9</v>
      </c>
      <c r="S7" s="28">
        <v>5.9</v>
      </c>
      <c r="T7" s="28">
        <v>5</v>
      </c>
      <c r="U7" s="28">
        <v>3.8</v>
      </c>
      <c r="V7" s="28">
        <v>-0.2</v>
      </c>
      <c r="W7" s="28">
        <v>-1.4</v>
      </c>
      <c r="X7" s="28">
        <v>0.8</v>
      </c>
      <c r="Y7" s="28">
        <v>4.9000000000000004</v>
      </c>
      <c r="Z7" s="28">
        <v>4.2</v>
      </c>
      <c r="AA7" s="28">
        <v>5</v>
      </c>
      <c r="AB7" s="28">
        <v>3.1</v>
      </c>
      <c r="AC7" s="28">
        <v>3.7</v>
      </c>
      <c r="AD7" s="28">
        <v>6.1</v>
      </c>
      <c r="AE7" s="28">
        <v>7.1</v>
      </c>
      <c r="AF7" s="29"/>
    </row>
    <row r="42" spans="1:1" s="60" customFormat="1" x14ac:dyDescent="0.2">
      <c r="A42" s="60" t="s">
        <v>37</v>
      </c>
    </row>
    <row r="43" spans="1:1" x14ac:dyDescent="0.2">
      <c r="A43" t="s">
        <v>48</v>
      </c>
    </row>
    <row r="44" spans="1:1" x14ac:dyDescent="0.2">
      <c r="A44" s="14" t="s">
        <v>76</v>
      </c>
    </row>
    <row r="45" spans="1:1" x14ac:dyDescent="0.2">
      <c r="A45" s="14" t="s">
        <v>77</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G45"/>
  <sheetViews>
    <sheetView tabSelected="1" workbookViewId="0">
      <selection activeCell="AF7" sqref="AF7"/>
    </sheetView>
  </sheetViews>
  <sheetFormatPr baseColWidth="10" defaultRowHeight="12.75" x14ac:dyDescent="0.2"/>
  <cols>
    <col min="1" max="1" width="17.7109375" customWidth="1"/>
    <col min="2" max="4" width="4.5703125" customWidth="1"/>
    <col min="5" max="5" width="5.85546875" bestFit="1" customWidth="1"/>
    <col min="6" max="14" width="4.5703125" customWidth="1"/>
    <col min="15" max="17" width="5.140625" bestFit="1" customWidth="1"/>
    <col min="18" max="26" width="4.5703125" customWidth="1"/>
    <col min="27" max="27" width="5.140625" bestFit="1" customWidth="1"/>
    <col min="28" max="32" width="4.5703125" customWidth="1"/>
    <col min="33" max="33" width="5" customWidth="1"/>
  </cols>
  <sheetData>
    <row r="1" spans="1:33" s="14" customFormat="1" x14ac:dyDescent="0.2">
      <c r="A1" s="21" t="s">
        <v>13</v>
      </c>
      <c r="B1" s="37">
        <v>1</v>
      </c>
      <c r="C1" s="31">
        <f t="shared" ref="C1:AE1" si="0">B1+1</f>
        <v>2</v>
      </c>
      <c r="D1" s="31">
        <f t="shared" si="0"/>
        <v>3</v>
      </c>
      <c r="E1" s="31">
        <f t="shared" si="0"/>
        <v>4</v>
      </c>
      <c r="F1" s="31">
        <f t="shared" si="0"/>
        <v>5</v>
      </c>
      <c r="G1" s="31">
        <f t="shared" si="0"/>
        <v>6</v>
      </c>
      <c r="H1" s="38">
        <f t="shared" si="0"/>
        <v>7</v>
      </c>
      <c r="I1" s="32">
        <f t="shared" si="0"/>
        <v>8</v>
      </c>
      <c r="J1" s="31">
        <f t="shared" si="0"/>
        <v>9</v>
      </c>
      <c r="K1" s="31">
        <f t="shared" si="0"/>
        <v>10</v>
      </c>
      <c r="L1" s="31">
        <f t="shared" si="0"/>
        <v>11</v>
      </c>
      <c r="M1" s="31">
        <f t="shared" si="0"/>
        <v>12</v>
      </c>
      <c r="N1" s="31">
        <f t="shared" si="0"/>
        <v>13</v>
      </c>
      <c r="O1" s="38">
        <f t="shared" si="0"/>
        <v>14</v>
      </c>
      <c r="P1" s="31">
        <f t="shared" si="0"/>
        <v>15</v>
      </c>
      <c r="Q1" s="31">
        <f t="shared" si="0"/>
        <v>16</v>
      </c>
      <c r="R1" s="31">
        <f t="shared" si="0"/>
        <v>17</v>
      </c>
      <c r="S1" s="31">
        <f t="shared" si="0"/>
        <v>18</v>
      </c>
      <c r="T1" s="31">
        <f t="shared" si="0"/>
        <v>19</v>
      </c>
      <c r="U1" s="31">
        <f t="shared" si="0"/>
        <v>20</v>
      </c>
      <c r="V1" s="38">
        <f t="shared" si="0"/>
        <v>21</v>
      </c>
      <c r="W1" s="31">
        <f t="shared" si="0"/>
        <v>22</v>
      </c>
      <c r="X1" s="31">
        <f t="shared" si="0"/>
        <v>23</v>
      </c>
      <c r="Y1" s="31">
        <f t="shared" si="0"/>
        <v>24</v>
      </c>
      <c r="Z1" s="32">
        <f t="shared" si="0"/>
        <v>25</v>
      </c>
      <c r="AA1" s="32">
        <f t="shared" si="0"/>
        <v>26</v>
      </c>
      <c r="AB1" s="31">
        <f t="shared" si="0"/>
        <v>27</v>
      </c>
      <c r="AC1" s="31">
        <f t="shared" si="0"/>
        <v>28</v>
      </c>
      <c r="AD1" s="38">
        <f t="shared" si="0"/>
        <v>29</v>
      </c>
      <c r="AE1" s="31">
        <f t="shared" si="0"/>
        <v>30</v>
      </c>
      <c r="AF1" s="33">
        <v>31</v>
      </c>
    </row>
    <row r="2" spans="1:33" x14ac:dyDescent="0.2">
      <c r="A2" s="22" t="s">
        <v>14</v>
      </c>
      <c r="B2" s="18">
        <v>1</v>
      </c>
      <c r="C2" s="16">
        <v>1</v>
      </c>
      <c r="D2" s="16">
        <v>1</v>
      </c>
      <c r="E2" s="16">
        <v>1</v>
      </c>
      <c r="F2" s="16">
        <v>1</v>
      </c>
      <c r="G2" s="16">
        <v>1</v>
      </c>
      <c r="H2" s="16">
        <v>1</v>
      </c>
      <c r="I2" s="16">
        <v>1</v>
      </c>
      <c r="J2" s="16">
        <v>0.75</v>
      </c>
      <c r="K2" s="16">
        <v>0.25</v>
      </c>
      <c r="L2" s="16">
        <v>0</v>
      </c>
      <c r="M2" s="16">
        <v>0</v>
      </c>
      <c r="N2" s="16">
        <v>0</v>
      </c>
      <c r="O2" s="16">
        <v>1</v>
      </c>
      <c r="P2" s="16">
        <v>1</v>
      </c>
      <c r="Q2" s="16">
        <v>1</v>
      </c>
      <c r="R2" s="16">
        <v>1</v>
      </c>
      <c r="S2" s="16">
        <v>0</v>
      </c>
      <c r="T2" s="16">
        <v>1</v>
      </c>
      <c r="U2" s="16">
        <v>0</v>
      </c>
      <c r="V2" s="16">
        <v>0</v>
      </c>
      <c r="W2" s="16">
        <v>1</v>
      </c>
      <c r="X2" s="16">
        <v>1</v>
      </c>
      <c r="Y2" s="16">
        <v>1</v>
      </c>
      <c r="Z2" s="16">
        <v>1</v>
      </c>
      <c r="AA2" s="16">
        <v>1</v>
      </c>
      <c r="AB2" s="16">
        <v>0</v>
      </c>
      <c r="AC2" s="16">
        <v>0</v>
      </c>
      <c r="AD2" s="16">
        <v>0</v>
      </c>
      <c r="AE2" s="16">
        <v>1</v>
      </c>
      <c r="AF2" s="34">
        <v>0.5</v>
      </c>
    </row>
    <row r="3" spans="1:33" x14ac:dyDescent="0.2">
      <c r="A3" s="22" t="s">
        <v>55</v>
      </c>
      <c r="B3" s="19"/>
      <c r="C3" s="15"/>
      <c r="D3" s="15"/>
      <c r="E3" s="15"/>
      <c r="F3" s="15">
        <v>14</v>
      </c>
      <c r="G3" s="15">
        <v>2</v>
      </c>
      <c r="H3" s="15"/>
      <c r="I3" s="15"/>
      <c r="J3" s="15">
        <v>2.5</v>
      </c>
      <c r="K3" s="15"/>
      <c r="L3" s="15"/>
      <c r="M3" s="15"/>
      <c r="N3" s="15"/>
      <c r="O3" s="15"/>
      <c r="P3" s="15"/>
      <c r="Q3" s="15"/>
      <c r="R3" s="15"/>
      <c r="S3" s="15"/>
      <c r="T3" s="15"/>
      <c r="U3" s="15"/>
      <c r="V3" s="15"/>
      <c r="W3" s="15"/>
      <c r="X3" s="15"/>
      <c r="Y3" s="15">
        <v>7</v>
      </c>
      <c r="Z3" s="15">
        <v>10</v>
      </c>
      <c r="AA3" s="15">
        <v>1</v>
      </c>
      <c r="AB3" s="15"/>
      <c r="AC3" s="15"/>
      <c r="AD3" s="15"/>
      <c r="AE3" s="15">
        <v>1</v>
      </c>
      <c r="AF3" s="35"/>
      <c r="AG3" s="19">
        <f>SUM(B3:AF3)</f>
        <v>37.5</v>
      </c>
    </row>
    <row r="4" spans="1:33" x14ac:dyDescent="0.2">
      <c r="A4" s="22" t="s">
        <v>15</v>
      </c>
      <c r="B4" s="44"/>
      <c r="C4" s="44"/>
      <c r="D4" s="44"/>
      <c r="E4" s="44" t="s">
        <v>130</v>
      </c>
      <c r="F4" s="44"/>
      <c r="G4" s="44"/>
      <c r="H4" s="44"/>
      <c r="I4" s="44"/>
      <c r="J4" s="44"/>
      <c r="K4" s="44"/>
      <c r="L4" s="44"/>
      <c r="M4" s="44"/>
      <c r="N4" s="44"/>
      <c r="O4" s="44" t="s">
        <v>131</v>
      </c>
      <c r="P4" s="44"/>
      <c r="Q4" s="44"/>
      <c r="R4" s="44" t="s">
        <v>99</v>
      </c>
      <c r="S4" s="44"/>
      <c r="T4" s="44"/>
      <c r="U4" s="44"/>
      <c r="V4" s="44"/>
      <c r="W4" s="44"/>
      <c r="X4" s="44"/>
      <c r="Y4" s="44" t="s">
        <v>81</v>
      </c>
      <c r="Z4" s="44" t="s">
        <v>133</v>
      </c>
      <c r="AA4" s="44" t="s">
        <v>134</v>
      </c>
      <c r="AB4" s="44"/>
      <c r="AC4" s="44"/>
      <c r="AD4" s="44"/>
      <c r="AE4" s="44" t="s">
        <v>94</v>
      </c>
      <c r="AF4" s="45"/>
    </row>
    <row r="5" spans="1:33" ht="13.5" thickBot="1" x14ac:dyDescent="0.25">
      <c r="A5" s="23"/>
      <c r="B5" s="46"/>
      <c r="C5" s="47" t="s">
        <v>129</v>
      </c>
      <c r="D5" s="47" t="s">
        <v>90</v>
      </c>
      <c r="E5" s="47" t="s">
        <v>90</v>
      </c>
      <c r="F5" s="47" t="s">
        <v>112</v>
      </c>
      <c r="G5" s="47" t="s">
        <v>129</v>
      </c>
      <c r="H5" s="47"/>
      <c r="I5" s="47" t="s">
        <v>96</v>
      </c>
      <c r="J5" s="47"/>
      <c r="K5" s="47"/>
      <c r="L5" s="47"/>
      <c r="M5" s="47"/>
      <c r="N5" s="47" t="s">
        <v>80</v>
      </c>
      <c r="O5" s="47" t="s">
        <v>127</v>
      </c>
      <c r="P5" s="47" t="s">
        <v>127</v>
      </c>
      <c r="Q5" s="47" t="s">
        <v>132</v>
      </c>
      <c r="R5" s="47" t="s">
        <v>93</v>
      </c>
      <c r="S5" s="47"/>
      <c r="T5" s="47" t="s">
        <v>90</v>
      </c>
      <c r="U5" s="47" t="s">
        <v>80</v>
      </c>
      <c r="V5" s="47" t="s">
        <v>80</v>
      </c>
      <c r="W5" s="47"/>
      <c r="X5" s="47" t="s">
        <v>90</v>
      </c>
      <c r="Y5" s="47" t="s">
        <v>88</v>
      </c>
      <c r="Z5" s="47"/>
      <c r="AA5" s="47" t="s">
        <v>135</v>
      </c>
      <c r="AB5" s="47"/>
      <c r="AC5" s="47"/>
      <c r="AD5" s="47"/>
      <c r="AE5" s="47" t="s">
        <v>136</v>
      </c>
      <c r="AF5" s="48"/>
    </row>
    <row r="6" spans="1:33" x14ac:dyDescent="0.2">
      <c r="A6" s="24" t="s">
        <v>34</v>
      </c>
      <c r="B6" s="20">
        <v>0</v>
      </c>
      <c r="C6" s="17">
        <v>1.9</v>
      </c>
      <c r="D6" s="17">
        <v>1</v>
      </c>
      <c r="E6" s="17">
        <v>-0.3</v>
      </c>
      <c r="F6" s="17">
        <v>4.5999999999999996</v>
      </c>
      <c r="G6" s="17">
        <v>4.3</v>
      </c>
      <c r="H6" s="17">
        <v>3.7</v>
      </c>
      <c r="I6" s="17">
        <v>5.0999999999999996</v>
      </c>
      <c r="J6" s="17">
        <v>6.5</v>
      </c>
      <c r="K6" s="17">
        <v>3.4</v>
      </c>
      <c r="L6" s="17">
        <v>3.7</v>
      </c>
      <c r="M6" s="17">
        <v>2</v>
      </c>
      <c r="N6" s="17">
        <v>-0.3</v>
      </c>
      <c r="O6" s="17">
        <v>-2.2000000000000002</v>
      </c>
      <c r="P6" s="17">
        <v>-2.4</v>
      </c>
      <c r="Q6" s="17">
        <v>-1.9</v>
      </c>
      <c r="R6" s="17">
        <v>4.0999999999999996</v>
      </c>
      <c r="S6" s="17">
        <v>3.4</v>
      </c>
      <c r="T6" s="17">
        <v>0.4</v>
      </c>
      <c r="U6" s="17">
        <v>-2.1</v>
      </c>
      <c r="V6" s="17">
        <v>-1.9</v>
      </c>
      <c r="W6" s="17">
        <v>-0.2</v>
      </c>
      <c r="X6" s="17">
        <v>0</v>
      </c>
      <c r="Y6" s="17">
        <v>-0.7</v>
      </c>
      <c r="Z6" s="17">
        <v>-2.7</v>
      </c>
      <c r="AA6" s="17">
        <v>-0.2</v>
      </c>
      <c r="AB6" s="17">
        <v>-0.1</v>
      </c>
      <c r="AC6" s="17">
        <v>-1.1000000000000001</v>
      </c>
      <c r="AD6" s="17">
        <v>-4.8</v>
      </c>
      <c r="AE6" s="17">
        <v>-2.4</v>
      </c>
      <c r="AF6" s="36">
        <v>-5.6</v>
      </c>
    </row>
    <row r="7" spans="1:33" ht="13.5" thickBot="1" x14ac:dyDescent="0.25">
      <c r="A7" s="25" t="s">
        <v>35</v>
      </c>
      <c r="B7" s="27">
        <v>8.3000000000000007</v>
      </c>
      <c r="C7" s="28">
        <v>5.0999999999999996</v>
      </c>
      <c r="D7" s="28">
        <v>4</v>
      </c>
      <c r="E7" s="28">
        <v>5.6</v>
      </c>
      <c r="F7" s="28">
        <v>5.7</v>
      </c>
      <c r="G7" s="28">
        <v>8.4</v>
      </c>
      <c r="H7" s="28">
        <v>10.8</v>
      </c>
      <c r="I7" s="28">
        <v>11.1</v>
      </c>
      <c r="J7" s="28">
        <v>12.5</v>
      </c>
      <c r="K7" s="28">
        <v>11.4</v>
      </c>
      <c r="L7" s="28">
        <v>12.4</v>
      </c>
      <c r="M7" s="28">
        <v>9.3000000000000007</v>
      </c>
      <c r="N7" s="28">
        <v>4</v>
      </c>
      <c r="O7" s="28">
        <v>5.4</v>
      </c>
      <c r="P7" s="28">
        <v>-0.3</v>
      </c>
      <c r="Q7" s="28">
        <v>5</v>
      </c>
      <c r="R7" s="28">
        <v>8.6</v>
      </c>
      <c r="S7" s="28">
        <v>8.1999999999999993</v>
      </c>
      <c r="T7" s="28">
        <v>4.8</v>
      </c>
      <c r="U7" s="28">
        <v>6.3</v>
      </c>
      <c r="V7" s="28">
        <v>5.8</v>
      </c>
      <c r="W7" s="28">
        <v>1.1000000000000001</v>
      </c>
      <c r="X7" s="28">
        <v>1.6</v>
      </c>
      <c r="Y7" s="28">
        <v>0</v>
      </c>
      <c r="Z7" s="28">
        <v>1.1000000000000001</v>
      </c>
      <c r="AA7" s="28">
        <v>5</v>
      </c>
      <c r="AB7" s="28">
        <v>6</v>
      </c>
      <c r="AC7" s="28">
        <v>2.5</v>
      </c>
      <c r="AD7" s="28">
        <v>6.4</v>
      </c>
      <c r="AE7" s="28">
        <v>-0.4</v>
      </c>
      <c r="AF7" s="29">
        <v>-0.1</v>
      </c>
    </row>
    <row r="42" spans="1:27" s="60" customFormat="1" x14ac:dyDescent="0.2">
      <c r="A42" s="60" t="s">
        <v>37</v>
      </c>
    </row>
    <row r="43" spans="1:27" x14ac:dyDescent="0.2">
      <c r="A43" t="s">
        <v>49</v>
      </c>
    </row>
    <row r="44" spans="1:27" s="14" customFormat="1" x14ac:dyDescent="0.2">
      <c r="A44" s="14" t="s">
        <v>78</v>
      </c>
      <c r="B44"/>
      <c r="C44"/>
      <c r="D44"/>
      <c r="E44"/>
      <c r="F44"/>
      <c r="G44"/>
      <c r="H44"/>
      <c r="I44"/>
      <c r="J44"/>
      <c r="K44"/>
      <c r="L44"/>
      <c r="M44"/>
      <c r="N44"/>
      <c r="O44"/>
      <c r="P44"/>
      <c r="Q44"/>
      <c r="R44"/>
      <c r="S44"/>
      <c r="T44"/>
      <c r="U44"/>
      <c r="V44"/>
      <c r="W44"/>
      <c r="X44"/>
      <c r="Y44"/>
      <c r="Z44"/>
      <c r="AA44"/>
    </row>
    <row r="45" spans="1:27" x14ac:dyDescent="0.2">
      <c r="A45" t="s">
        <v>79</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8"/>
  <sheetViews>
    <sheetView workbookViewId="0">
      <selection activeCell="A32" sqref="A32"/>
    </sheetView>
  </sheetViews>
  <sheetFormatPr baseColWidth="10" defaultRowHeight="12.75" x14ac:dyDescent="0.2"/>
  <cols>
    <col min="1" max="1" width="63.42578125" bestFit="1" customWidth="1"/>
    <col min="2" max="2" width="12.7109375" bestFit="1" customWidth="1"/>
    <col min="3" max="3" width="14" bestFit="1" customWidth="1"/>
    <col min="5" max="6" width="12.5703125" bestFit="1" customWidth="1"/>
  </cols>
  <sheetData>
    <row r="1" spans="1:1" x14ac:dyDescent="0.2">
      <c r="A1" s="1" t="s">
        <v>33</v>
      </c>
    </row>
    <row r="2" spans="1:1" x14ac:dyDescent="0.2">
      <c r="A2" t="s">
        <v>32</v>
      </c>
    </row>
    <row r="3" spans="1:1" x14ac:dyDescent="0.2">
      <c r="A3" t="s">
        <v>27</v>
      </c>
    </row>
    <row r="4" spans="1:1" x14ac:dyDescent="0.2">
      <c r="A4" t="s">
        <v>22</v>
      </c>
    </row>
    <row r="5" spans="1:1" x14ac:dyDescent="0.2">
      <c r="A5" t="s">
        <v>25</v>
      </c>
    </row>
    <row r="6" spans="1:1" x14ac:dyDescent="0.2">
      <c r="A6" t="s">
        <v>20</v>
      </c>
    </row>
    <row r="7" spans="1:1" x14ac:dyDescent="0.2">
      <c r="A7" t="s">
        <v>17</v>
      </c>
    </row>
    <row r="8" spans="1:1" x14ac:dyDescent="0.2">
      <c r="A8" t="s">
        <v>50</v>
      </c>
    </row>
    <row r="9" spans="1:1" x14ac:dyDescent="0.2">
      <c r="A9" t="s">
        <v>56</v>
      </c>
    </row>
    <row r="10" spans="1:1" x14ac:dyDescent="0.2">
      <c r="A10" t="s">
        <v>26</v>
      </c>
    </row>
    <row r="11" spans="1:1" x14ac:dyDescent="0.2">
      <c r="A11" t="s">
        <v>29</v>
      </c>
    </row>
    <row r="12" spans="1:1" x14ac:dyDescent="0.2">
      <c r="A12" t="s">
        <v>31</v>
      </c>
    </row>
    <row r="13" spans="1:1" x14ac:dyDescent="0.2">
      <c r="A13" t="s">
        <v>28</v>
      </c>
    </row>
    <row r="14" spans="1:1" x14ac:dyDescent="0.2">
      <c r="A14" t="s">
        <v>21</v>
      </c>
    </row>
    <row r="15" spans="1:1" x14ac:dyDescent="0.2">
      <c r="A15" t="s">
        <v>57</v>
      </c>
    </row>
    <row r="16" spans="1:1" x14ac:dyDescent="0.2">
      <c r="A16" t="s">
        <v>16</v>
      </c>
    </row>
    <row r="17" spans="1:1" x14ac:dyDescent="0.2">
      <c r="A17" t="s">
        <v>23</v>
      </c>
    </row>
    <row r="18" spans="1:1" x14ac:dyDescent="0.2">
      <c r="A18" t="s">
        <v>24</v>
      </c>
    </row>
    <row r="19" spans="1:1" x14ac:dyDescent="0.2">
      <c r="A19" t="s">
        <v>18</v>
      </c>
    </row>
    <row r="20" spans="1:1" x14ac:dyDescent="0.2">
      <c r="A20" s="14" t="s">
        <v>58</v>
      </c>
    </row>
    <row r="21" spans="1:1" x14ac:dyDescent="0.2">
      <c r="A21" s="14" t="s">
        <v>126</v>
      </c>
    </row>
    <row r="22" spans="1:1" x14ac:dyDescent="0.2">
      <c r="A22" t="s">
        <v>51</v>
      </c>
    </row>
    <row r="23" spans="1:1" x14ac:dyDescent="0.2">
      <c r="A23" t="s">
        <v>54</v>
      </c>
    </row>
    <row r="24" spans="1:1" x14ac:dyDescent="0.2">
      <c r="A24" t="s">
        <v>19</v>
      </c>
    </row>
    <row r="25" spans="1:1" x14ac:dyDescent="0.2">
      <c r="A25" t="s">
        <v>30</v>
      </c>
    </row>
    <row r="26" spans="1:1" x14ac:dyDescent="0.2">
      <c r="A26" t="s">
        <v>36</v>
      </c>
    </row>
    <row r="27" spans="1:1" x14ac:dyDescent="0.2">
      <c r="A27" t="s">
        <v>53</v>
      </c>
    </row>
    <row r="28" spans="1:1" x14ac:dyDescent="0.2">
      <c r="A28" t="s">
        <v>52</v>
      </c>
    </row>
  </sheetData>
  <phoneticPr fontId="1" type="noConversion"/>
  <pageMargins left="0.78740157499999996" right="0.78740157499999996" top="0.984251969" bottom="0.984251969" header="0.39400000000000002" footer="0.39400000000000002"/>
  <pageSetup paperSize="9" orientation="portrait" horizontalDpi="360" verticalDpi="360" copies="0" r:id="rId1"/>
  <headerFooter alignWithMargins="0">
    <oddHeader>&amp;A</oddHeader>
    <oddFooter>Seite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44"/>
  <sheetViews>
    <sheetView workbookViewId="0">
      <selection activeCell="B6" sqref="B6:AF7"/>
    </sheetView>
  </sheetViews>
  <sheetFormatPr baseColWidth="10" defaultRowHeight="12.75" x14ac:dyDescent="0.2"/>
  <cols>
    <col min="1" max="1" width="17.7109375" customWidth="1"/>
    <col min="2" max="2" width="4.5703125" bestFit="1" customWidth="1"/>
    <col min="3" max="5" width="4.5703125" customWidth="1"/>
    <col min="6" max="6" width="4.5703125" bestFit="1" customWidth="1"/>
    <col min="7" max="10" width="4.5703125" customWidth="1"/>
    <col min="11" max="11" width="4.5703125" bestFit="1" customWidth="1"/>
    <col min="12" max="13" width="4.5703125" customWidth="1"/>
    <col min="14" max="14" width="5.140625" bestFit="1" customWidth="1"/>
    <col min="15" max="19" width="4.5703125" customWidth="1"/>
    <col min="20" max="20" width="5.140625" bestFit="1" customWidth="1"/>
    <col min="21" max="32" width="4.5703125" customWidth="1"/>
    <col min="33" max="33" width="5" bestFit="1" customWidth="1"/>
  </cols>
  <sheetData>
    <row r="1" spans="1:33" s="14" customFormat="1" x14ac:dyDescent="0.2">
      <c r="A1" s="21" t="s">
        <v>13</v>
      </c>
      <c r="B1" s="30">
        <v>1</v>
      </c>
      <c r="C1" s="31">
        <f t="shared" ref="C1:AE1" si="0">B1+1</f>
        <v>2</v>
      </c>
      <c r="D1" s="31">
        <f t="shared" si="0"/>
        <v>3</v>
      </c>
      <c r="E1" s="31">
        <f t="shared" si="0"/>
        <v>4</v>
      </c>
      <c r="F1" s="38">
        <f t="shared" si="0"/>
        <v>5</v>
      </c>
      <c r="G1" s="32">
        <f t="shared" si="0"/>
        <v>6</v>
      </c>
      <c r="H1" s="31">
        <f t="shared" si="0"/>
        <v>7</v>
      </c>
      <c r="I1" s="31">
        <f t="shared" si="0"/>
        <v>8</v>
      </c>
      <c r="J1" s="31">
        <f t="shared" si="0"/>
        <v>9</v>
      </c>
      <c r="K1" s="31">
        <f t="shared" si="0"/>
        <v>10</v>
      </c>
      <c r="L1" s="31">
        <f t="shared" si="0"/>
        <v>11</v>
      </c>
      <c r="M1" s="38">
        <f t="shared" si="0"/>
        <v>12</v>
      </c>
      <c r="N1" s="31">
        <f t="shared" si="0"/>
        <v>13</v>
      </c>
      <c r="O1" s="31">
        <f t="shared" si="0"/>
        <v>14</v>
      </c>
      <c r="P1" s="31">
        <f t="shared" si="0"/>
        <v>15</v>
      </c>
      <c r="Q1" s="31">
        <f t="shared" si="0"/>
        <v>16</v>
      </c>
      <c r="R1" s="31">
        <f t="shared" si="0"/>
        <v>17</v>
      </c>
      <c r="S1" s="31">
        <f t="shared" si="0"/>
        <v>18</v>
      </c>
      <c r="T1" s="38">
        <f t="shared" si="0"/>
        <v>19</v>
      </c>
      <c r="U1" s="31">
        <f t="shared" si="0"/>
        <v>20</v>
      </c>
      <c r="V1" s="31">
        <f t="shared" si="0"/>
        <v>21</v>
      </c>
      <c r="W1" s="31">
        <f t="shared" si="0"/>
        <v>22</v>
      </c>
      <c r="X1" s="31">
        <f t="shared" si="0"/>
        <v>23</v>
      </c>
      <c r="Y1" s="31">
        <f t="shared" si="0"/>
        <v>24</v>
      </c>
      <c r="Z1" s="31">
        <f t="shared" si="0"/>
        <v>25</v>
      </c>
      <c r="AA1" s="38">
        <f t="shared" si="0"/>
        <v>26</v>
      </c>
      <c r="AB1" s="31">
        <f t="shared" si="0"/>
        <v>27</v>
      </c>
      <c r="AC1" s="31">
        <f t="shared" si="0"/>
        <v>28</v>
      </c>
      <c r="AD1" s="31">
        <f t="shared" si="0"/>
        <v>29</v>
      </c>
      <c r="AE1" s="31">
        <f t="shared" si="0"/>
        <v>30</v>
      </c>
      <c r="AF1" s="33">
        <v>31</v>
      </c>
    </row>
    <row r="2" spans="1:33" x14ac:dyDescent="0.2">
      <c r="A2" s="22" t="s">
        <v>14</v>
      </c>
      <c r="B2" s="18">
        <v>0</v>
      </c>
      <c r="C2" s="16">
        <v>0</v>
      </c>
      <c r="D2" s="16">
        <v>0.5</v>
      </c>
      <c r="E2" s="16">
        <v>0.75</v>
      </c>
      <c r="F2" s="16">
        <v>1</v>
      </c>
      <c r="G2" s="16">
        <v>0.5</v>
      </c>
      <c r="H2" s="16">
        <v>1</v>
      </c>
      <c r="I2" s="16">
        <v>1</v>
      </c>
      <c r="J2" s="16">
        <v>1</v>
      </c>
      <c r="K2" s="16">
        <v>1</v>
      </c>
      <c r="L2" s="16">
        <v>0.25</v>
      </c>
      <c r="M2" s="16">
        <v>0.5</v>
      </c>
      <c r="N2" s="16">
        <v>1</v>
      </c>
      <c r="O2" s="16">
        <v>0.25</v>
      </c>
      <c r="P2" s="16">
        <v>1</v>
      </c>
      <c r="Q2" s="16">
        <v>1</v>
      </c>
      <c r="R2" s="16">
        <v>1</v>
      </c>
      <c r="S2" s="16">
        <v>0</v>
      </c>
      <c r="T2" s="16">
        <v>1</v>
      </c>
      <c r="U2" s="16">
        <v>1</v>
      </c>
      <c r="V2" s="16">
        <v>1</v>
      </c>
      <c r="W2" s="16">
        <v>1</v>
      </c>
      <c r="X2" s="16">
        <v>0.25</v>
      </c>
      <c r="Y2" s="16">
        <v>0.25</v>
      </c>
      <c r="Z2" s="16">
        <v>0.5</v>
      </c>
      <c r="AA2" s="16">
        <v>0.5</v>
      </c>
      <c r="AB2" s="16">
        <v>0.25</v>
      </c>
      <c r="AC2" s="16">
        <v>1</v>
      </c>
      <c r="AD2" s="16">
        <v>0.5</v>
      </c>
      <c r="AE2" s="16">
        <v>0</v>
      </c>
      <c r="AF2" s="34">
        <v>0.75</v>
      </c>
    </row>
    <row r="3" spans="1:33" x14ac:dyDescent="0.2">
      <c r="A3" s="22" t="s">
        <v>55</v>
      </c>
      <c r="B3" s="41"/>
      <c r="C3" s="42"/>
      <c r="D3" s="42">
        <v>1</v>
      </c>
      <c r="E3" s="42"/>
      <c r="F3" s="42"/>
      <c r="G3" s="42"/>
      <c r="H3" s="42"/>
      <c r="I3" s="42">
        <v>12</v>
      </c>
      <c r="J3" s="42"/>
      <c r="K3" s="42"/>
      <c r="L3" s="42"/>
      <c r="M3" s="42"/>
      <c r="N3" s="42"/>
      <c r="O3" s="42">
        <v>0.5</v>
      </c>
      <c r="P3" s="42">
        <v>0.5</v>
      </c>
      <c r="Q3" s="42">
        <v>5</v>
      </c>
      <c r="R3" s="42"/>
      <c r="S3" s="42"/>
      <c r="T3" s="42"/>
      <c r="U3" s="42"/>
      <c r="V3" s="42"/>
      <c r="W3" s="42"/>
      <c r="X3" s="42"/>
      <c r="Y3" s="42"/>
      <c r="Z3" s="42"/>
      <c r="AA3" s="42">
        <v>0.5</v>
      </c>
      <c r="AB3" s="42"/>
      <c r="AC3" s="42"/>
      <c r="AD3" s="42">
        <v>8</v>
      </c>
      <c r="AE3" s="42"/>
      <c r="AF3" s="43"/>
      <c r="AG3" s="19">
        <f>SUM(B3:AF3)</f>
        <v>27.5</v>
      </c>
    </row>
    <row r="4" spans="1:33" x14ac:dyDescent="0.2">
      <c r="A4" s="22" t="s">
        <v>15</v>
      </c>
      <c r="B4" s="44"/>
      <c r="C4" s="44"/>
      <c r="D4" s="44" t="s">
        <v>81</v>
      </c>
      <c r="E4" s="44"/>
      <c r="F4" s="44"/>
      <c r="G4" s="44"/>
      <c r="H4" s="44" t="s">
        <v>83</v>
      </c>
      <c r="I4" s="44"/>
      <c r="J4" s="44"/>
      <c r="K4" s="44"/>
      <c r="L4" s="44"/>
      <c r="M4" s="44"/>
      <c r="N4" s="44" t="s">
        <v>86</v>
      </c>
      <c r="O4" s="44"/>
      <c r="P4" s="44" t="s">
        <v>81</v>
      </c>
      <c r="Q4" s="44" t="s">
        <v>89</v>
      </c>
      <c r="R4" s="44"/>
      <c r="S4" s="44"/>
      <c r="T4" s="44"/>
      <c r="U4" s="44"/>
      <c r="V4" s="44"/>
      <c r="W4" s="44"/>
      <c r="X4" s="44"/>
      <c r="Y4" s="44"/>
      <c r="Z4" s="44"/>
      <c r="AA4" s="44"/>
      <c r="AB4" s="44"/>
      <c r="AC4" s="44">
        <v>0.64583333333333337</v>
      </c>
      <c r="AD4" s="44"/>
      <c r="AE4" s="44"/>
      <c r="AF4" s="45"/>
    </row>
    <row r="5" spans="1:33" ht="13.5" thickBot="1" x14ac:dyDescent="0.25">
      <c r="A5" s="23"/>
      <c r="B5" s="46" t="s">
        <v>80</v>
      </c>
      <c r="C5" s="47"/>
      <c r="D5" s="47"/>
      <c r="E5" s="47"/>
      <c r="F5" s="47"/>
      <c r="G5" s="47" t="s">
        <v>82</v>
      </c>
      <c r="H5" s="47" t="s">
        <v>84</v>
      </c>
      <c r="I5" s="47"/>
      <c r="J5" s="47"/>
      <c r="K5" s="47"/>
      <c r="L5" s="47" t="s">
        <v>85</v>
      </c>
      <c r="M5" s="47"/>
      <c r="N5" s="47" t="s">
        <v>87</v>
      </c>
      <c r="O5" s="47"/>
      <c r="P5" s="47" t="s">
        <v>88</v>
      </c>
      <c r="Q5" s="47"/>
      <c r="R5" s="47" t="s">
        <v>90</v>
      </c>
      <c r="S5" s="47" t="s">
        <v>91</v>
      </c>
      <c r="T5" s="47" t="s">
        <v>92</v>
      </c>
      <c r="U5" s="47" t="s">
        <v>92</v>
      </c>
      <c r="V5" s="47" t="s">
        <v>92</v>
      </c>
      <c r="W5" s="47" t="s">
        <v>92</v>
      </c>
      <c r="X5" s="47"/>
      <c r="Y5" s="47"/>
      <c r="Z5" s="47"/>
      <c r="AA5" s="47"/>
      <c r="AB5" s="47"/>
      <c r="AC5" s="47" t="s">
        <v>93</v>
      </c>
      <c r="AD5" s="47"/>
      <c r="AE5" s="47"/>
      <c r="AF5" s="48"/>
    </row>
    <row r="6" spans="1:33" x14ac:dyDescent="0.2">
      <c r="A6" s="26" t="s">
        <v>34</v>
      </c>
      <c r="B6" s="55">
        <v>-3.7</v>
      </c>
      <c r="C6" s="56">
        <v>0.5</v>
      </c>
      <c r="D6" s="56">
        <v>-0.9</v>
      </c>
      <c r="E6" s="56">
        <v>-4.4000000000000004</v>
      </c>
      <c r="F6" s="56">
        <v>-2.1</v>
      </c>
      <c r="G6" s="56">
        <v>6.6</v>
      </c>
      <c r="H6" s="56">
        <v>2</v>
      </c>
      <c r="I6" s="56">
        <v>2</v>
      </c>
      <c r="J6" s="56">
        <v>5.7</v>
      </c>
      <c r="K6" s="56">
        <v>0.2</v>
      </c>
      <c r="L6" s="56">
        <v>-4.0999999999999996</v>
      </c>
      <c r="M6" s="56">
        <v>-1.9</v>
      </c>
      <c r="N6" s="56">
        <v>-4.2</v>
      </c>
      <c r="O6" s="56">
        <v>-7.1</v>
      </c>
      <c r="P6" s="56">
        <v>-1.5</v>
      </c>
      <c r="Q6" s="56">
        <v>0</v>
      </c>
      <c r="R6" s="56">
        <v>0</v>
      </c>
      <c r="S6" s="56">
        <v>-4.7</v>
      </c>
      <c r="T6" s="56">
        <v>-4.8</v>
      </c>
      <c r="U6" s="56">
        <v>-4.0999999999999996</v>
      </c>
      <c r="V6" s="56">
        <v>-3.6</v>
      </c>
      <c r="W6" s="56">
        <v>-2.9</v>
      </c>
      <c r="X6" s="56">
        <v>-3.7</v>
      </c>
      <c r="Y6" s="56">
        <v>-0.1</v>
      </c>
      <c r="Z6" s="56">
        <v>-0.9</v>
      </c>
      <c r="AA6" s="56">
        <v>3.2</v>
      </c>
      <c r="AB6" s="56">
        <v>4.4000000000000004</v>
      </c>
      <c r="AC6" s="56">
        <v>7.5</v>
      </c>
      <c r="AD6" s="56">
        <v>2.5</v>
      </c>
      <c r="AE6" s="56">
        <v>2.5</v>
      </c>
      <c r="AF6" s="57">
        <v>0.4</v>
      </c>
    </row>
    <row r="7" spans="1:33" ht="13.5" thickBot="1" x14ac:dyDescent="0.25">
      <c r="A7" s="25" t="s">
        <v>35</v>
      </c>
      <c r="B7" s="27">
        <v>6.7</v>
      </c>
      <c r="C7" s="28">
        <v>11.2</v>
      </c>
      <c r="D7" s="28">
        <v>3.7</v>
      </c>
      <c r="E7" s="28">
        <v>2.5</v>
      </c>
      <c r="F7" s="28">
        <v>7.2</v>
      </c>
      <c r="G7" s="28">
        <v>11.3</v>
      </c>
      <c r="H7" s="28">
        <v>7.9</v>
      </c>
      <c r="I7" s="28">
        <v>7</v>
      </c>
      <c r="J7" s="28">
        <v>9.8000000000000007</v>
      </c>
      <c r="K7" s="28">
        <v>3.4</v>
      </c>
      <c r="L7" s="28">
        <v>2.8</v>
      </c>
      <c r="M7" s="28">
        <v>1</v>
      </c>
      <c r="N7" s="28">
        <v>-2.2000000000000002</v>
      </c>
      <c r="O7" s="28">
        <v>2.1</v>
      </c>
      <c r="P7" s="28">
        <v>3.3</v>
      </c>
      <c r="Q7" s="28">
        <v>4.3</v>
      </c>
      <c r="R7" s="28">
        <v>1</v>
      </c>
      <c r="S7" s="28">
        <v>2</v>
      </c>
      <c r="T7" s="28">
        <v>0.6</v>
      </c>
      <c r="U7" s="28">
        <v>2</v>
      </c>
      <c r="V7" s="28">
        <v>-0.2</v>
      </c>
      <c r="W7" s="28">
        <v>-0.4</v>
      </c>
      <c r="X7" s="28">
        <v>7.5</v>
      </c>
      <c r="Y7" s="28">
        <v>7.1</v>
      </c>
      <c r="Z7" s="28">
        <v>5.9</v>
      </c>
      <c r="AA7" s="28">
        <v>12.6</v>
      </c>
      <c r="AB7" s="28">
        <v>13</v>
      </c>
      <c r="AC7" s="28">
        <v>15.7</v>
      </c>
      <c r="AD7" s="28">
        <v>10</v>
      </c>
      <c r="AE7" s="28">
        <v>9.8000000000000007</v>
      </c>
      <c r="AF7" s="29">
        <v>9.8000000000000007</v>
      </c>
    </row>
    <row r="42" spans="1:1" s="60" customFormat="1" x14ac:dyDescent="0.2">
      <c r="A42" s="59" t="s">
        <v>137</v>
      </c>
    </row>
    <row r="43" spans="1:1" x14ac:dyDescent="0.2">
      <c r="A43" t="s">
        <v>38</v>
      </c>
    </row>
    <row r="44" spans="1:1" s="14" customFormat="1" x14ac:dyDescent="0.2">
      <c r="A44" s="14" t="s">
        <v>60</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44"/>
  <sheetViews>
    <sheetView workbookViewId="0">
      <selection activeCell="B6" sqref="B6:AF7"/>
    </sheetView>
  </sheetViews>
  <sheetFormatPr baseColWidth="10" defaultRowHeight="12.75" x14ac:dyDescent="0.2"/>
  <cols>
    <col min="1" max="1" width="17.7109375" customWidth="1"/>
    <col min="2" max="12" width="4.5703125" customWidth="1"/>
    <col min="13" max="13" width="5" bestFit="1" customWidth="1"/>
    <col min="14" max="32" width="4.5703125" customWidth="1"/>
    <col min="33" max="33" width="3" bestFit="1" customWidth="1"/>
  </cols>
  <sheetData>
    <row r="1" spans="1:33" s="14" customFormat="1" x14ac:dyDescent="0.2">
      <c r="A1" s="21" t="s">
        <v>13</v>
      </c>
      <c r="B1" s="37">
        <v>1</v>
      </c>
      <c r="C1" s="38">
        <f t="shared" ref="C1:AE1" si="0">B1+1</f>
        <v>2</v>
      </c>
      <c r="D1" s="31">
        <f t="shared" si="0"/>
        <v>3</v>
      </c>
      <c r="E1" s="31">
        <f t="shared" si="0"/>
        <v>4</v>
      </c>
      <c r="F1" s="31">
        <f t="shared" si="0"/>
        <v>5</v>
      </c>
      <c r="G1" s="31">
        <f t="shared" si="0"/>
        <v>6</v>
      </c>
      <c r="H1" s="31">
        <f t="shared" si="0"/>
        <v>7</v>
      </c>
      <c r="I1" s="31">
        <f t="shared" si="0"/>
        <v>8</v>
      </c>
      <c r="J1" s="38">
        <f t="shared" si="0"/>
        <v>9</v>
      </c>
      <c r="K1" s="31">
        <f t="shared" si="0"/>
        <v>10</v>
      </c>
      <c r="L1" s="31">
        <f t="shared" si="0"/>
        <v>11</v>
      </c>
      <c r="M1" s="31">
        <f t="shared" si="0"/>
        <v>12</v>
      </c>
      <c r="N1" s="31">
        <f t="shared" si="0"/>
        <v>13</v>
      </c>
      <c r="O1" s="31">
        <f t="shared" si="0"/>
        <v>14</v>
      </c>
      <c r="P1" s="31">
        <f t="shared" si="0"/>
        <v>15</v>
      </c>
      <c r="Q1" s="38">
        <f t="shared" si="0"/>
        <v>16</v>
      </c>
      <c r="R1" s="31">
        <f t="shared" si="0"/>
        <v>17</v>
      </c>
      <c r="S1" s="31">
        <f t="shared" si="0"/>
        <v>18</v>
      </c>
      <c r="T1" s="31">
        <f t="shared" si="0"/>
        <v>19</v>
      </c>
      <c r="U1" s="31">
        <f t="shared" si="0"/>
        <v>20</v>
      </c>
      <c r="V1" s="31">
        <f t="shared" si="0"/>
        <v>21</v>
      </c>
      <c r="W1" s="31">
        <f t="shared" si="0"/>
        <v>22</v>
      </c>
      <c r="X1" s="38">
        <f t="shared" si="0"/>
        <v>23</v>
      </c>
      <c r="Y1" s="31">
        <f t="shared" si="0"/>
        <v>24</v>
      </c>
      <c r="Z1" s="31">
        <f t="shared" si="0"/>
        <v>25</v>
      </c>
      <c r="AA1" s="31">
        <f t="shared" si="0"/>
        <v>26</v>
      </c>
      <c r="AB1" s="31">
        <f t="shared" si="0"/>
        <v>27</v>
      </c>
      <c r="AC1" s="31">
        <f t="shared" si="0"/>
        <v>28</v>
      </c>
      <c r="AD1" s="31">
        <f t="shared" si="0"/>
        <v>29</v>
      </c>
      <c r="AE1" s="31">
        <f t="shared" si="0"/>
        <v>30</v>
      </c>
      <c r="AF1" s="33">
        <v>31</v>
      </c>
    </row>
    <row r="2" spans="1:33" x14ac:dyDescent="0.2">
      <c r="A2" s="22" t="s">
        <v>14</v>
      </c>
      <c r="B2" s="18">
        <v>1</v>
      </c>
      <c r="C2" s="16">
        <v>1</v>
      </c>
      <c r="D2" s="16">
        <v>0</v>
      </c>
      <c r="E2" s="16">
        <v>0</v>
      </c>
      <c r="F2" s="16">
        <v>0</v>
      </c>
      <c r="G2" s="16">
        <v>1</v>
      </c>
      <c r="H2" s="16">
        <v>1</v>
      </c>
      <c r="I2" s="16">
        <v>1</v>
      </c>
      <c r="J2" s="16">
        <v>1</v>
      </c>
      <c r="K2" s="16">
        <v>1</v>
      </c>
      <c r="L2" s="16">
        <v>1</v>
      </c>
      <c r="M2" s="16">
        <v>1</v>
      </c>
      <c r="N2" s="16">
        <v>1</v>
      </c>
      <c r="O2" s="16">
        <v>1</v>
      </c>
      <c r="P2" s="16">
        <v>1</v>
      </c>
      <c r="Q2" s="16">
        <v>1</v>
      </c>
      <c r="R2" s="16">
        <v>1</v>
      </c>
      <c r="S2" s="16">
        <v>1</v>
      </c>
      <c r="T2" s="16">
        <v>0</v>
      </c>
      <c r="U2" s="16">
        <v>0</v>
      </c>
      <c r="V2" s="16">
        <v>1</v>
      </c>
      <c r="W2" s="16">
        <v>0</v>
      </c>
      <c r="X2" s="16">
        <v>1</v>
      </c>
      <c r="Y2" s="16">
        <v>0.75</v>
      </c>
      <c r="Z2" s="16">
        <v>0.25</v>
      </c>
      <c r="AA2" s="16">
        <v>1</v>
      </c>
      <c r="AB2" s="16">
        <v>1</v>
      </c>
      <c r="AC2" s="16">
        <v>1</v>
      </c>
      <c r="AD2" s="16">
        <v>0</v>
      </c>
      <c r="AE2" s="16">
        <v>0</v>
      </c>
      <c r="AF2" s="34">
        <v>0</v>
      </c>
    </row>
    <row r="3" spans="1:33" x14ac:dyDescent="0.2">
      <c r="A3" s="22" t="s">
        <v>55</v>
      </c>
      <c r="B3" s="41"/>
      <c r="C3" s="42"/>
      <c r="D3" s="42"/>
      <c r="E3" s="42"/>
      <c r="F3" s="42"/>
      <c r="G3" s="42"/>
      <c r="H3" s="42"/>
      <c r="I3" s="42"/>
      <c r="J3" s="42"/>
      <c r="K3" s="42"/>
      <c r="L3" s="42"/>
      <c r="M3" s="42">
        <v>1</v>
      </c>
      <c r="N3" s="42"/>
      <c r="O3" s="42"/>
      <c r="P3" s="42"/>
      <c r="Q3" s="42"/>
      <c r="R3" s="42"/>
      <c r="S3" s="42"/>
      <c r="T3" s="42"/>
      <c r="U3" s="42"/>
      <c r="V3" s="42"/>
      <c r="W3" s="42"/>
      <c r="X3" s="42"/>
      <c r="Y3" s="42"/>
      <c r="Z3" s="42"/>
      <c r="AA3" s="42"/>
      <c r="AB3" s="42">
        <v>3</v>
      </c>
      <c r="AC3" s="42">
        <v>10</v>
      </c>
      <c r="AD3" s="42"/>
      <c r="AE3" s="42"/>
      <c r="AF3" s="43"/>
      <c r="AG3" s="19">
        <f>SUM(B3:AF3)</f>
        <v>14</v>
      </c>
    </row>
    <row r="4" spans="1:33" x14ac:dyDescent="0.2">
      <c r="A4" s="22" t="s">
        <v>15</v>
      </c>
      <c r="B4" s="44"/>
      <c r="C4" s="44"/>
      <c r="D4" s="44"/>
      <c r="E4" s="44"/>
      <c r="F4" s="44"/>
      <c r="G4" s="44"/>
      <c r="H4" s="44"/>
      <c r="I4" s="44"/>
      <c r="J4" s="44"/>
      <c r="K4" s="44"/>
      <c r="L4" s="44"/>
      <c r="M4" s="44" t="s">
        <v>94</v>
      </c>
      <c r="N4" s="44"/>
      <c r="O4" s="44"/>
      <c r="P4" s="44"/>
      <c r="Q4" s="44"/>
      <c r="R4" s="44"/>
      <c r="S4" s="44"/>
      <c r="T4" s="44"/>
      <c r="U4" s="44"/>
      <c r="V4" s="44"/>
      <c r="W4" s="44"/>
      <c r="X4" s="44"/>
      <c r="Y4" s="44"/>
      <c r="Z4" s="44"/>
      <c r="AA4" s="44">
        <v>0.8125</v>
      </c>
      <c r="AB4" s="44"/>
      <c r="AC4" s="44"/>
      <c r="AD4" s="44"/>
      <c r="AE4" s="44"/>
      <c r="AF4" s="45"/>
    </row>
    <row r="5" spans="1:33" ht="13.5" thickBot="1" x14ac:dyDescent="0.25">
      <c r="A5" s="23"/>
      <c r="B5" s="46"/>
      <c r="C5" s="47"/>
      <c r="D5" s="47"/>
      <c r="E5" s="47" t="s">
        <v>85</v>
      </c>
      <c r="F5" s="47" t="s">
        <v>85</v>
      </c>
      <c r="G5" s="47" t="s">
        <v>87</v>
      </c>
      <c r="H5" s="47"/>
      <c r="I5" s="47"/>
      <c r="J5" s="47"/>
      <c r="K5" s="47"/>
      <c r="L5" s="47"/>
      <c r="M5" s="47" t="s">
        <v>111</v>
      </c>
      <c r="N5" s="47" t="s">
        <v>90</v>
      </c>
      <c r="O5" s="47"/>
      <c r="P5" s="47"/>
      <c r="Q5" s="47"/>
      <c r="R5" s="47"/>
      <c r="S5" s="47"/>
      <c r="T5" s="47" t="s">
        <v>80</v>
      </c>
      <c r="U5" s="47"/>
      <c r="V5" s="47"/>
      <c r="W5" s="47"/>
      <c r="X5" s="47"/>
      <c r="Y5" s="47"/>
      <c r="Z5" s="47" t="s">
        <v>95</v>
      </c>
      <c r="AA5" s="47" t="s">
        <v>93</v>
      </c>
      <c r="AB5" s="47" t="s">
        <v>96</v>
      </c>
      <c r="AC5" s="47"/>
      <c r="AD5" s="47"/>
      <c r="AE5" s="47"/>
      <c r="AF5" s="48"/>
    </row>
    <row r="6" spans="1:33" x14ac:dyDescent="0.2">
      <c r="A6" s="24" t="s">
        <v>34</v>
      </c>
      <c r="B6" s="20">
        <v>1.2</v>
      </c>
      <c r="C6" s="17">
        <v>0.5</v>
      </c>
      <c r="D6" s="17">
        <v>-3</v>
      </c>
      <c r="E6" s="17">
        <v>-4.5</v>
      </c>
      <c r="F6" s="17">
        <v>-3.6</v>
      </c>
      <c r="G6" s="17">
        <v>0.1</v>
      </c>
      <c r="H6" s="17">
        <v>-0.8</v>
      </c>
      <c r="I6" s="17">
        <v>-1.1000000000000001</v>
      </c>
      <c r="J6" s="17">
        <v>-1.3</v>
      </c>
      <c r="K6" s="17">
        <v>0.7</v>
      </c>
      <c r="L6" s="17">
        <v>0.2</v>
      </c>
      <c r="M6" s="17">
        <v>-1.5</v>
      </c>
      <c r="N6" s="17">
        <v>-0.8</v>
      </c>
      <c r="O6" s="17">
        <v>-0.4</v>
      </c>
      <c r="P6" s="17">
        <v>-3.9</v>
      </c>
      <c r="Q6" s="17">
        <v>-3</v>
      </c>
      <c r="R6" s="17">
        <v>-5.5</v>
      </c>
      <c r="S6" s="17">
        <v>-4.0999999999999996</v>
      </c>
      <c r="T6" s="17">
        <v>-9.6999999999999993</v>
      </c>
      <c r="U6" s="17">
        <v>-6.8</v>
      </c>
      <c r="V6" s="17">
        <v>-0.8</v>
      </c>
      <c r="W6" s="17">
        <v>-3.7</v>
      </c>
      <c r="X6" s="17">
        <v>-3.1</v>
      </c>
      <c r="Y6" s="17">
        <v>4.7</v>
      </c>
      <c r="Z6" s="17">
        <v>2.5</v>
      </c>
      <c r="AA6" s="17">
        <v>3.2</v>
      </c>
      <c r="AB6" s="17">
        <v>4.4000000000000004</v>
      </c>
      <c r="AC6" s="17">
        <v>0.7</v>
      </c>
      <c r="AD6" s="17"/>
      <c r="AE6" s="17"/>
      <c r="AF6" s="36"/>
    </row>
    <row r="7" spans="1:33" ht="13.5" thickBot="1" x14ac:dyDescent="0.25">
      <c r="A7" s="25" t="s">
        <v>35</v>
      </c>
      <c r="B7" s="27">
        <v>5.2</v>
      </c>
      <c r="C7" s="28">
        <v>2.6</v>
      </c>
      <c r="D7" s="28">
        <v>3.3</v>
      </c>
      <c r="E7" s="28">
        <v>4.8</v>
      </c>
      <c r="F7" s="28">
        <v>6.9</v>
      </c>
      <c r="G7" s="28">
        <v>3.3</v>
      </c>
      <c r="H7" s="28">
        <v>4.9000000000000004</v>
      </c>
      <c r="I7" s="28">
        <v>3.7</v>
      </c>
      <c r="J7" s="28">
        <v>6.6</v>
      </c>
      <c r="K7" s="28">
        <v>5.0999999999999996</v>
      </c>
      <c r="L7" s="28">
        <v>4.8</v>
      </c>
      <c r="M7" s="28">
        <v>1.4</v>
      </c>
      <c r="N7" s="28">
        <v>1.8</v>
      </c>
      <c r="O7" s="28">
        <v>0.8</v>
      </c>
      <c r="P7" s="28">
        <v>2.2000000000000002</v>
      </c>
      <c r="Q7" s="28">
        <v>1.3</v>
      </c>
      <c r="R7" s="28">
        <v>-0.3</v>
      </c>
      <c r="S7" s="28">
        <v>0.3</v>
      </c>
      <c r="T7" s="28">
        <v>0.9</v>
      </c>
      <c r="U7" s="28">
        <v>4.2</v>
      </c>
      <c r="V7" s="28">
        <v>5.6</v>
      </c>
      <c r="W7" s="28">
        <v>5.7</v>
      </c>
      <c r="X7" s="28">
        <v>6.8</v>
      </c>
      <c r="Y7" s="28">
        <v>13.3</v>
      </c>
      <c r="Z7" s="28">
        <v>9.6999999999999993</v>
      </c>
      <c r="AA7" s="28">
        <v>8</v>
      </c>
      <c r="AB7" s="28">
        <v>6.2</v>
      </c>
      <c r="AC7" s="28">
        <v>9</v>
      </c>
      <c r="AD7" s="28"/>
      <c r="AE7" s="28"/>
      <c r="AF7" s="29"/>
    </row>
    <row r="42" spans="1:16" s="60" customFormat="1" x14ac:dyDescent="0.2">
      <c r="A42" s="60" t="s">
        <v>37</v>
      </c>
    </row>
    <row r="43" spans="1:16" x14ac:dyDescent="0.2">
      <c r="A43" t="s">
        <v>39</v>
      </c>
    </row>
    <row r="44" spans="1:16" x14ac:dyDescent="0.2">
      <c r="A44" s="14" t="s">
        <v>61</v>
      </c>
      <c r="B44" s="14"/>
      <c r="C44" s="14"/>
      <c r="D44" s="14"/>
      <c r="E44" s="14"/>
      <c r="F44" s="14"/>
      <c r="G44" s="14"/>
      <c r="H44" s="14"/>
      <c r="I44" s="14"/>
      <c r="J44" s="14"/>
      <c r="K44" s="14"/>
      <c r="L44" s="14"/>
      <c r="M44" s="14"/>
      <c r="N44" s="14"/>
      <c r="O44" s="14"/>
      <c r="P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1" orientation="landscape" horizontalDpi="300" verticalDpi="360" r:id="rId1"/>
  <headerFooter alignWithMargins="0">
    <oddHeader>&amp;C&amp;A &amp;F</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45"/>
  <sheetViews>
    <sheetView workbookViewId="0">
      <selection activeCell="B6" sqref="B6:AF7"/>
    </sheetView>
  </sheetViews>
  <sheetFormatPr baseColWidth="10" defaultRowHeight="12.75" x14ac:dyDescent="0.2"/>
  <cols>
    <col min="1" max="1" width="17.7109375" customWidth="1"/>
    <col min="2" max="5" width="4.5703125" customWidth="1"/>
    <col min="6" max="6" width="5.28515625" bestFit="1" customWidth="1"/>
    <col min="7" max="32" width="4.5703125" customWidth="1"/>
    <col min="33" max="33" width="5" bestFit="1" customWidth="1"/>
  </cols>
  <sheetData>
    <row r="1" spans="1:33" s="14" customFormat="1" x14ac:dyDescent="0.2">
      <c r="A1" s="21" t="s">
        <v>13</v>
      </c>
      <c r="B1" s="37">
        <v>1</v>
      </c>
      <c r="C1" s="38">
        <f t="shared" ref="C1:AE1" si="0">B1+1</f>
        <v>2</v>
      </c>
      <c r="D1" s="31">
        <f t="shared" si="0"/>
        <v>3</v>
      </c>
      <c r="E1" s="31">
        <f t="shared" si="0"/>
        <v>4</v>
      </c>
      <c r="F1" s="31">
        <f t="shared" si="0"/>
        <v>5</v>
      </c>
      <c r="G1" s="31">
        <f t="shared" si="0"/>
        <v>6</v>
      </c>
      <c r="H1" s="31">
        <f t="shared" si="0"/>
        <v>7</v>
      </c>
      <c r="I1" s="31">
        <f t="shared" si="0"/>
        <v>8</v>
      </c>
      <c r="J1" s="38">
        <f t="shared" si="0"/>
        <v>9</v>
      </c>
      <c r="K1" s="31">
        <f t="shared" si="0"/>
        <v>10</v>
      </c>
      <c r="L1" s="31">
        <f t="shared" si="0"/>
        <v>11</v>
      </c>
      <c r="M1" s="31">
        <f t="shared" si="0"/>
        <v>12</v>
      </c>
      <c r="N1" s="31">
        <f t="shared" si="0"/>
        <v>13</v>
      </c>
      <c r="O1" s="31">
        <f t="shared" si="0"/>
        <v>14</v>
      </c>
      <c r="P1" s="31">
        <f t="shared" si="0"/>
        <v>15</v>
      </c>
      <c r="Q1" s="38">
        <f t="shared" si="0"/>
        <v>16</v>
      </c>
      <c r="R1" s="31">
        <f t="shared" si="0"/>
        <v>17</v>
      </c>
      <c r="S1" s="31">
        <f t="shared" si="0"/>
        <v>18</v>
      </c>
      <c r="T1" s="31">
        <f t="shared" si="0"/>
        <v>19</v>
      </c>
      <c r="U1" s="31">
        <f t="shared" si="0"/>
        <v>20</v>
      </c>
      <c r="V1" s="31">
        <f t="shared" si="0"/>
        <v>21</v>
      </c>
      <c r="W1" s="31">
        <f t="shared" si="0"/>
        <v>22</v>
      </c>
      <c r="X1" s="38">
        <f t="shared" si="0"/>
        <v>23</v>
      </c>
      <c r="Y1" s="31">
        <f t="shared" si="0"/>
        <v>24</v>
      </c>
      <c r="Z1" s="31">
        <f t="shared" si="0"/>
        <v>25</v>
      </c>
      <c r="AA1" s="31">
        <f t="shared" si="0"/>
        <v>26</v>
      </c>
      <c r="AB1" s="31">
        <f t="shared" si="0"/>
        <v>27</v>
      </c>
      <c r="AC1" s="31">
        <f t="shared" si="0"/>
        <v>28</v>
      </c>
      <c r="AD1" s="31">
        <f t="shared" si="0"/>
        <v>29</v>
      </c>
      <c r="AE1" s="38">
        <f t="shared" si="0"/>
        <v>30</v>
      </c>
      <c r="AF1" s="33">
        <v>31</v>
      </c>
    </row>
    <row r="2" spans="1:33" x14ac:dyDescent="0.2">
      <c r="A2" s="22" t="s">
        <v>14</v>
      </c>
      <c r="B2" s="18">
        <v>0</v>
      </c>
      <c r="C2" s="16">
        <v>0</v>
      </c>
      <c r="D2" s="16">
        <v>0</v>
      </c>
      <c r="E2" s="16">
        <v>0</v>
      </c>
      <c r="F2" s="16">
        <v>0</v>
      </c>
      <c r="G2" s="16">
        <v>0</v>
      </c>
      <c r="H2" s="16">
        <v>0</v>
      </c>
      <c r="I2" s="16">
        <v>0</v>
      </c>
      <c r="J2" s="16">
        <v>0.25</v>
      </c>
      <c r="K2" s="16">
        <v>0.75</v>
      </c>
      <c r="L2" s="16">
        <v>1</v>
      </c>
      <c r="M2" s="16">
        <v>0.5</v>
      </c>
      <c r="N2" s="16">
        <v>1</v>
      </c>
      <c r="O2" s="16">
        <v>1</v>
      </c>
      <c r="P2" s="16">
        <v>1</v>
      </c>
      <c r="Q2" s="16">
        <v>1</v>
      </c>
      <c r="R2" s="16">
        <v>0.25</v>
      </c>
      <c r="S2" s="16">
        <v>0</v>
      </c>
      <c r="T2" s="16">
        <v>0</v>
      </c>
      <c r="U2" s="16">
        <v>0</v>
      </c>
      <c r="V2" s="16">
        <v>0</v>
      </c>
      <c r="W2" s="16">
        <v>0.5</v>
      </c>
      <c r="X2" s="16">
        <v>1</v>
      </c>
      <c r="Y2" s="16">
        <v>1</v>
      </c>
      <c r="Z2" s="16">
        <v>0.25</v>
      </c>
      <c r="AA2" s="16">
        <v>0.5</v>
      </c>
      <c r="AB2" s="16">
        <v>0.75</v>
      </c>
      <c r="AC2" s="16">
        <v>0.75</v>
      </c>
      <c r="AD2" s="16">
        <v>1</v>
      </c>
      <c r="AE2" s="16">
        <v>1</v>
      </c>
      <c r="AF2" s="34">
        <v>0.5</v>
      </c>
    </row>
    <row r="3" spans="1:33" x14ac:dyDescent="0.2">
      <c r="A3" s="22" t="s">
        <v>55</v>
      </c>
      <c r="B3" s="41">
        <v>1</v>
      </c>
      <c r="C3" s="42"/>
      <c r="D3" s="42"/>
      <c r="E3" s="42"/>
      <c r="F3" s="42"/>
      <c r="G3" s="42"/>
      <c r="H3" s="42"/>
      <c r="I3" s="42"/>
      <c r="J3" s="42"/>
      <c r="K3" s="42"/>
      <c r="L3" s="42"/>
      <c r="M3" s="42">
        <v>0.1</v>
      </c>
      <c r="N3" s="42">
        <v>4</v>
      </c>
      <c r="O3" s="42"/>
      <c r="P3" s="42">
        <v>17</v>
      </c>
      <c r="Q3" s="42"/>
      <c r="R3" s="42"/>
      <c r="S3" s="42">
        <v>1</v>
      </c>
      <c r="T3" s="42"/>
      <c r="U3" s="42"/>
      <c r="V3" s="42"/>
      <c r="W3" s="42"/>
      <c r="X3" s="42"/>
      <c r="Y3" s="42"/>
      <c r="Z3" s="42">
        <v>0.3</v>
      </c>
      <c r="AA3" s="42">
        <v>0.5</v>
      </c>
      <c r="AB3" s="42"/>
      <c r="AC3" s="42"/>
      <c r="AD3" s="42">
        <v>23</v>
      </c>
      <c r="AE3" s="42">
        <v>30</v>
      </c>
      <c r="AF3" s="43"/>
      <c r="AG3" s="19">
        <f>SUM(B3:AF3)</f>
        <v>76.900000000000006</v>
      </c>
    </row>
    <row r="4" spans="1:33" x14ac:dyDescent="0.2">
      <c r="A4" s="22" t="s">
        <v>15</v>
      </c>
      <c r="B4" s="44" t="s">
        <v>97</v>
      </c>
      <c r="C4" s="44"/>
      <c r="D4" s="44"/>
      <c r="E4" s="44"/>
      <c r="F4" s="44"/>
      <c r="G4" s="44"/>
      <c r="H4" s="44"/>
      <c r="I4" s="44"/>
      <c r="J4" s="44"/>
      <c r="K4" s="44"/>
      <c r="L4" s="44">
        <v>0.6875</v>
      </c>
      <c r="M4" s="44"/>
      <c r="N4" s="44"/>
      <c r="O4" s="44">
        <v>0.35416666666666669</v>
      </c>
      <c r="P4" s="44" t="s">
        <v>81</v>
      </c>
      <c r="Q4" s="44"/>
      <c r="R4" s="44">
        <v>0.47916666666666669</v>
      </c>
      <c r="S4" s="44"/>
      <c r="T4" s="44"/>
      <c r="U4" s="44"/>
      <c r="V4" s="44"/>
      <c r="W4" s="44"/>
      <c r="X4" s="44"/>
      <c r="Y4" s="44" t="s">
        <v>99</v>
      </c>
      <c r="Z4" s="44">
        <v>0.59375</v>
      </c>
      <c r="AA4" s="44"/>
      <c r="AB4" s="44"/>
      <c r="AC4" s="44">
        <v>0.5625</v>
      </c>
      <c r="AD4" s="44"/>
      <c r="AE4" s="44"/>
      <c r="AF4" s="45" t="s">
        <v>100</v>
      </c>
    </row>
    <row r="5" spans="1:33" ht="13.5" thickBot="1" x14ac:dyDescent="0.25">
      <c r="A5" s="23"/>
      <c r="B5" s="46" t="s">
        <v>93</v>
      </c>
      <c r="C5" s="47"/>
      <c r="D5" s="47"/>
      <c r="E5" s="47"/>
      <c r="F5" s="47"/>
      <c r="G5" s="47"/>
      <c r="H5" s="47"/>
      <c r="I5" s="47"/>
      <c r="J5" s="47"/>
      <c r="K5" s="47"/>
      <c r="L5" s="47" t="s">
        <v>96</v>
      </c>
      <c r="M5" s="47"/>
      <c r="N5" s="47"/>
      <c r="O5" s="47" t="s">
        <v>112</v>
      </c>
      <c r="P5" s="47" t="s">
        <v>87</v>
      </c>
      <c r="Q5" s="47"/>
      <c r="R5" s="47" t="s">
        <v>87</v>
      </c>
      <c r="S5" s="47"/>
      <c r="T5" s="47"/>
      <c r="U5" s="47"/>
      <c r="V5" s="47"/>
      <c r="W5" s="47" t="s">
        <v>98</v>
      </c>
      <c r="X5" s="47"/>
      <c r="Y5" s="47" t="s">
        <v>96</v>
      </c>
      <c r="Z5" s="47" t="s">
        <v>96</v>
      </c>
      <c r="AA5" s="47"/>
      <c r="AB5" s="47"/>
      <c r="AC5" s="47" t="s">
        <v>93</v>
      </c>
      <c r="AD5" s="47" t="s">
        <v>93</v>
      </c>
      <c r="AE5" s="47"/>
      <c r="AF5" s="48" t="s">
        <v>93</v>
      </c>
    </row>
    <row r="6" spans="1:33" x14ac:dyDescent="0.2">
      <c r="A6" s="24" t="s">
        <v>34</v>
      </c>
      <c r="B6" s="20">
        <v>-0.1</v>
      </c>
      <c r="C6" s="17">
        <v>-0.9</v>
      </c>
      <c r="D6" s="17">
        <v>-2.1</v>
      </c>
      <c r="E6" s="17">
        <v>-0.4</v>
      </c>
      <c r="F6" s="17">
        <v>1.4</v>
      </c>
      <c r="G6" s="17">
        <v>7.8</v>
      </c>
      <c r="H6" s="17">
        <v>5.6</v>
      </c>
      <c r="I6" s="17">
        <v>7.9</v>
      </c>
      <c r="J6" s="17">
        <v>6.1</v>
      </c>
      <c r="K6" s="17">
        <v>8.4</v>
      </c>
      <c r="L6" s="17">
        <v>5.5</v>
      </c>
      <c r="M6" s="17">
        <v>5.0999999999999996</v>
      </c>
      <c r="N6" s="17">
        <v>8</v>
      </c>
      <c r="O6" s="17">
        <v>3.1</v>
      </c>
      <c r="P6" s="17">
        <v>1.1000000000000001</v>
      </c>
      <c r="Q6" s="17">
        <v>0.6</v>
      </c>
      <c r="R6" s="17">
        <v>-0.2</v>
      </c>
      <c r="S6" s="17">
        <v>-4.7</v>
      </c>
      <c r="T6" s="17">
        <v>-2.2999999999999998</v>
      </c>
      <c r="U6" s="17">
        <v>-0.5</v>
      </c>
      <c r="V6" s="17">
        <v>1.5</v>
      </c>
      <c r="W6" s="17">
        <v>3</v>
      </c>
      <c r="X6" s="17">
        <v>6.8</v>
      </c>
      <c r="Y6" s="17">
        <v>5.8</v>
      </c>
      <c r="Z6" s="17">
        <v>6.5</v>
      </c>
      <c r="AA6" s="17">
        <v>5.7</v>
      </c>
      <c r="AB6" s="17">
        <v>5.3</v>
      </c>
      <c r="AC6" s="17">
        <v>4.2</v>
      </c>
      <c r="AD6" s="17">
        <v>7</v>
      </c>
      <c r="AE6" s="17">
        <v>6.1</v>
      </c>
      <c r="AF6" s="36">
        <v>3.7</v>
      </c>
    </row>
    <row r="7" spans="1:33" ht="13.5" thickBot="1" x14ac:dyDescent="0.25">
      <c r="A7" s="25" t="s">
        <v>35</v>
      </c>
      <c r="B7" s="27">
        <v>7.6</v>
      </c>
      <c r="C7" s="28">
        <v>8.4</v>
      </c>
      <c r="D7" s="28">
        <v>10.7</v>
      </c>
      <c r="E7" s="28">
        <v>13.2</v>
      </c>
      <c r="F7" s="28">
        <v>16.7</v>
      </c>
      <c r="G7" s="28">
        <v>18</v>
      </c>
      <c r="H7" s="28">
        <v>17.399999999999999</v>
      </c>
      <c r="I7" s="28">
        <v>18.399999999999999</v>
      </c>
      <c r="J7" s="28">
        <v>17.8</v>
      </c>
      <c r="K7" s="28">
        <v>15.5</v>
      </c>
      <c r="L7" s="28">
        <v>16.3</v>
      </c>
      <c r="M7" s="28">
        <v>16.399999999999999</v>
      </c>
      <c r="N7" s="28">
        <v>15.1</v>
      </c>
      <c r="O7" s="28">
        <v>8.1</v>
      </c>
      <c r="P7" s="28">
        <v>6.3</v>
      </c>
      <c r="Q7" s="28">
        <v>6.7</v>
      </c>
      <c r="R7" s="28">
        <v>4</v>
      </c>
      <c r="S7" s="28">
        <v>5.3</v>
      </c>
      <c r="T7" s="28">
        <v>10.4</v>
      </c>
      <c r="U7" s="28">
        <v>13.1</v>
      </c>
      <c r="V7" s="28">
        <v>14.4</v>
      </c>
      <c r="W7" s="28">
        <v>15.9</v>
      </c>
      <c r="X7" s="28">
        <v>17.2</v>
      </c>
      <c r="Y7" s="28">
        <v>16.2</v>
      </c>
      <c r="Z7" s="28">
        <v>15.4</v>
      </c>
      <c r="AA7" s="28">
        <v>15.3</v>
      </c>
      <c r="AB7" s="28">
        <v>12</v>
      </c>
      <c r="AC7" s="28">
        <v>8.4</v>
      </c>
      <c r="AD7" s="28">
        <v>8.5</v>
      </c>
      <c r="AE7" s="28">
        <v>13.7</v>
      </c>
      <c r="AF7" s="29">
        <v>10.4</v>
      </c>
    </row>
    <row r="42" spans="1:32" s="60" customFormat="1" x14ac:dyDescent="0.2">
      <c r="A42" s="60" t="s">
        <v>37</v>
      </c>
    </row>
    <row r="43" spans="1:32" x14ac:dyDescent="0.2">
      <c r="A43" t="s">
        <v>40</v>
      </c>
    </row>
    <row r="44" spans="1:32" x14ac:dyDescent="0.2">
      <c r="A44" s="14" t="s">
        <v>62</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63</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45"/>
  <sheetViews>
    <sheetView workbookViewId="0">
      <selection activeCell="C4" sqref="C4"/>
    </sheetView>
  </sheetViews>
  <sheetFormatPr baseColWidth="10" defaultRowHeight="12.75" x14ac:dyDescent="0.2"/>
  <cols>
    <col min="1" max="1" width="17.7109375" customWidth="1"/>
    <col min="2" max="18" width="4.5703125" customWidth="1"/>
    <col min="19" max="19" width="7.28515625" bestFit="1" customWidth="1"/>
    <col min="20" max="32" width="4.5703125" customWidth="1"/>
    <col min="33" max="33" width="5.28515625" customWidth="1"/>
  </cols>
  <sheetData>
    <row r="1" spans="1:33" s="14" customFormat="1" x14ac:dyDescent="0.2">
      <c r="A1" s="21" t="s">
        <v>13</v>
      </c>
      <c r="B1" s="37">
        <v>1</v>
      </c>
      <c r="C1" s="31">
        <f t="shared" ref="C1:AE1" si="0">B1+1</f>
        <v>2</v>
      </c>
      <c r="D1" s="31">
        <f t="shared" si="0"/>
        <v>3</v>
      </c>
      <c r="E1" s="31">
        <f t="shared" si="0"/>
        <v>4</v>
      </c>
      <c r="F1" s="31">
        <f t="shared" si="0"/>
        <v>5</v>
      </c>
      <c r="G1" s="38">
        <f t="shared" si="0"/>
        <v>6</v>
      </c>
      <c r="H1" s="31">
        <f t="shared" si="0"/>
        <v>7</v>
      </c>
      <c r="I1" s="31">
        <f t="shared" si="0"/>
        <v>8</v>
      </c>
      <c r="J1" s="31">
        <f t="shared" si="0"/>
        <v>9</v>
      </c>
      <c r="K1" s="31">
        <f t="shared" si="0"/>
        <v>10</v>
      </c>
      <c r="L1" s="31">
        <f t="shared" si="0"/>
        <v>11</v>
      </c>
      <c r="M1" s="31">
        <f t="shared" si="0"/>
        <v>12</v>
      </c>
      <c r="N1" s="38">
        <f t="shared" si="0"/>
        <v>13</v>
      </c>
      <c r="O1" s="31">
        <f t="shared" si="0"/>
        <v>14</v>
      </c>
      <c r="P1" s="31">
        <f t="shared" si="0"/>
        <v>15</v>
      </c>
      <c r="Q1" s="31">
        <f t="shared" si="0"/>
        <v>16</v>
      </c>
      <c r="R1" s="31">
        <f t="shared" si="0"/>
        <v>17</v>
      </c>
      <c r="S1" s="31">
        <f t="shared" si="0"/>
        <v>18</v>
      </c>
      <c r="T1" s="31">
        <f t="shared" si="0"/>
        <v>19</v>
      </c>
      <c r="U1" s="38">
        <f t="shared" si="0"/>
        <v>20</v>
      </c>
      <c r="V1" s="38">
        <f t="shared" si="0"/>
        <v>21</v>
      </c>
      <c r="W1" s="31">
        <f t="shared" si="0"/>
        <v>22</v>
      </c>
      <c r="X1" s="31">
        <f t="shared" si="0"/>
        <v>23</v>
      </c>
      <c r="Y1" s="31">
        <f t="shared" si="0"/>
        <v>24</v>
      </c>
      <c r="Z1" s="31">
        <f t="shared" si="0"/>
        <v>25</v>
      </c>
      <c r="AA1" s="31">
        <f t="shared" si="0"/>
        <v>26</v>
      </c>
      <c r="AB1" s="38">
        <f t="shared" si="0"/>
        <v>27</v>
      </c>
      <c r="AC1" s="31">
        <f t="shared" si="0"/>
        <v>28</v>
      </c>
      <c r="AD1" s="31">
        <f t="shared" si="0"/>
        <v>29</v>
      </c>
      <c r="AE1" s="31">
        <f t="shared" si="0"/>
        <v>30</v>
      </c>
      <c r="AF1" s="33">
        <v>31</v>
      </c>
    </row>
    <row r="2" spans="1:33" x14ac:dyDescent="0.2">
      <c r="A2" s="22" t="s">
        <v>14</v>
      </c>
      <c r="B2" s="18">
        <v>1</v>
      </c>
      <c r="C2" s="16">
        <v>0.75</v>
      </c>
      <c r="D2" s="16">
        <v>0</v>
      </c>
      <c r="E2" s="16">
        <v>0</v>
      </c>
      <c r="F2" s="16">
        <v>0.25</v>
      </c>
      <c r="G2" s="16">
        <v>0</v>
      </c>
      <c r="H2" s="16">
        <v>1</v>
      </c>
      <c r="I2" s="16">
        <v>1</v>
      </c>
      <c r="J2" s="16">
        <v>0</v>
      </c>
      <c r="K2" s="16">
        <v>1</v>
      </c>
      <c r="L2" s="16">
        <v>0</v>
      </c>
      <c r="M2" s="16">
        <v>0.25</v>
      </c>
      <c r="N2" s="16">
        <v>0</v>
      </c>
      <c r="O2" s="16">
        <v>0</v>
      </c>
      <c r="P2" s="16">
        <v>1</v>
      </c>
      <c r="Q2" s="16">
        <v>0</v>
      </c>
      <c r="R2" s="16">
        <v>0.25</v>
      </c>
      <c r="S2" s="16">
        <v>1</v>
      </c>
      <c r="T2" s="16">
        <v>0.75</v>
      </c>
      <c r="U2" s="16">
        <v>0.25</v>
      </c>
      <c r="V2" s="16">
        <v>0.5</v>
      </c>
      <c r="W2" s="16">
        <v>0</v>
      </c>
      <c r="X2" s="16">
        <v>0</v>
      </c>
      <c r="Y2" s="16">
        <v>1</v>
      </c>
      <c r="Z2" s="16">
        <v>1</v>
      </c>
      <c r="AA2" s="16">
        <v>1</v>
      </c>
      <c r="AB2" s="16">
        <v>0</v>
      </c>
      <c r="AC2" s="16">
        <v>0</v>
      </c>
      <c r="AD2" s="16">
        <v>0</v>
      </c>
      <c r="AE2" s="16">
        <v>0.25</v>
      </c>
      <c r="AF2" s="34">
        <v>0</v>
      </c>
    </row>
    <row r="3" spans="1:33" x14ac:dyDescent="0.2">
      <c r="A3" s="22" t="s">
        <v>55</v>
      </c>
      <c r="B3" s="41">
        <v>8</v>
      </c>
      <c r="C3" s="42"/>
      <c r="D3" s="42">
        <v>1</v>
      </c>
      <c r="E3" s="42"/>
      <c r="F3" s="42"/>
      <c r="G3" s="42"/>
      <c r="H3" s="42"/>
      <c r="I3" s="42"/>
      <c r="J3" s="42">
        <v>1</v>
      </c>
      <c r="K3" s="42"/>
      <c r="L3" s="42"/>
      <c r="M3" s="42"/>
      <c r="N3" s="42"/>
      <c r="O3" s="42"/>
      <c r="P3" s="42">
        <v>1</v>
      </c>
      <c r="Q3" s="42">
        <v>1</v>
      </c>
      <c r="R3" s="42"/>
      <c r="S3" s="42">
        <v>2</v>
      </c>
      <c r="T3" s="42">
        <v>30</v>
      </c>
      <c r="U3" s="42"/>
      <c r="V3" s="42"/>
      <c r="W3" s="42"/>
      <c r="X3" s="42">
        <v>1</v>
      </c>
      <c r="Y3" s="42"/>
      <c r="Z3" s="42"/>
      <c r="AA3" s="42">
        <v>15</v>
      </c>
      <c r="AB3" s="42">
        <v>2</v>
      </c>
      <c r="AC3" s="42"/>
      <c r="AD3" s="42"/>
      <c r="AE3" s="42"/>
      <c r="AF3" s="43"/>
      <c r="AG3" s="15">
        <f>SUM(B3:AF3)</f>
        <v>62</v>
      </c>
    </row>
    <row r="4" spans="1:33" x14ac:dyDescent="0.2">
      <c r="A4" s="22" t="s">
        <v>15</v>
      </c>
      <c r="B4" s="44"/>
      <c r="C4" s="44" t="s">
        <v>101</v>
      </c>
      <c r="D4" s="44"/>
      <c r="E4" s="44"/>
      <c r="F4" s="44" t="s">
        <v>102</v>
      </c>
      <c r="G4" s="44"/>
      <c r="H4" s="44"/>
      <c r="I4" s="44"/>
      <c r="J4" s="44"/>
      <c r="K4" s="44"/>
      <c r="L4" s="44"/>
      <c r="M4" s="44"/>
      <c r="N4" s="44"/>
      <c r="O4" s="44"/>
      <c r="P4" s="44"/>
      <c r="Q4" s="44"/>
      <c r="R4" s="44" t="s">
        <v>104</v>
      </c>
      <c r="S4" s="44" t="s">
        <v>105</v>
      </c>
      <c r="T4" s="44"/>
      <c r="U4" s="44"/>
      <c r="V4" s="44"/>
      <c r="W4" s="44"/>
      <c r="X4" s="44">
        <v>9.7222222222222224E-2</v>
      </c>
      <c r="Y4" s="44"/>
      <c r="Z4" s="44">
        <v>0.21875</v>
      </c>
      <c r="AA4" s="44"/>
      <c r="AB4" s="44"/>
      <c r="AC4" s="44"/>
      <c r="AD4" s="44"/>
      <c r="AE4" s="44"/>
      <c r="AF4" s="45"/>
    </row>
    <row r="5" spans="1:33" ht="13.5" thickBot="1" x14ac:dyDescent="0.25">
      <c r="A5" s="23"/>
      <c r="B5" s="46"/>
      <c r="C5" s="47" t="s">
        <v>93</v>
      </c>
      <c r="D5" s="47"/>
      <c r="E5" s="47"/>
      <c r="F5" s="47" t="s">
        <v>93</v>
      </c>
      <c r="G5" s="47"/>
      <c r="H5" s="47"/>
      <c r="I5" s="47" t="s">
        <v>87</v>
      </c>
      <c r="J5" s="47"/>
      <c r="K5" s="47"/>
      <c r="L5" s="47"/>
      <c r="M5" s="47"/>
      <c r="N5" s="47" t="s">
        <v>113</v>
      </c>
      <c r="O5" s="47"/>
      <c r="P5" s="47" t="s">
        <v>103</v>
      </c>
      <c r="Q5" s="47"/>
      <c r="R5" s="47" t="s">
        <v>93</v>
      </c>
      <c r="S5" s="47" t="s">
        <v>106</v>
      </c>
      <c r="T5" s="47"/>
      <c r="U5" s="47"/>
      <c r="V5" s="47"/>
      <c r="W5" s="47"/>
      <c r="X5" s="47" t="s">
        <v>93</v>
      </c>
      <c r="Y5" s="47"/>
      <c r="Z5" s="47" t="s">
        <v>93</v>
      </c>
      <c r="AA5" s="47" t="s">
        <v>93</v>
      </c>
      <c r="AB5" s="47"/>
      <c r="AC5" s="47"/>
      <c r="AD5" s="47"/>
      <c r="AE5" s="47"/>
      <c r="AF5" s="48"/>
    </row>
    <row r="6" spans="1:33" x14ac:dyDescent="0.2">
      <c r="A6" s="24" t="s">
        <v>34</v>
      </c>
      <c r="B6" s="20">
        <v>3.7</v>
      </c>
      <c r="C6" s="17">
        <v>4.9000000000000004</v>
      </c>
      <c r="D6" s="17">
        <v>6.3</v>
      </c>
      <c r="E6" s="17">
        <v>5.9</v>
      </c>
      <c r="F6" s="17">
        <v>7.7</v>
      </c>
      <c r="G6" s="17">
        <v>-2.1</v>
      </c>
      <c r="H6" s="17">
        <v>-0.7</v>
      </c>
      <c r="I6" s="17">
        <v>3.8</v>
      </c>
      <c r="J6" s="17">
        <v>0.1</v>
      </c>
      <c r="K6" s="17">
        <v>4.4000000000000004</v>
      </c>
      <c r="L6" s="17">
        <v>2.4</v>
      </c>
      <c r="M6" s="17">
        <v>7.2</v>
      </c>
      <c r="N6" s="17">
        <v>7.4</v>
      </c>
      <c r="O6" s="17">
        <v>8.1999999999999993</v>
      </c>
      <c r="P6" s="17">
        <v>11.4</v>
      </c>
      <c r="Q6" s="17">
        <v>12</v>
      </c>
      <c r="R6" s="17">
        <v>12.4</v>
      </c>
      <c r="S6" s="17">
        <v>7.1</v>
      </c>
      <c r="T6" s="17">
        <v>5.9</v>
      </c>
      <c r="U6" s="17">
        <v>6.9</v>
      </c>
      <c r="V6" s="17">
        <v>10.8</v>
      </c>
      <c r="W6" s="17">
        <v>12.4</v>
      </c>
      <c r="X6" s="17">
        <v>12.1</v>
      </c>
      <c r="Y6" s="17">
        <v>10.8</v>
      </c>
      <c r="Z6" s="17">
        <v>7.4</v>
      </c>
      <c r="AA6" s="17">
        <v>6.7</v>
      </c>
      <c r="AB6" s="17">
        <v>5.2</v>
      </c>
      <c r="AC6" s="17">
        <v>6.4</v>
      </c>
      <c r="AD6" s="17">
        <v>8.1999999999999993</v>
      </c>
      <c r="AE6" s="17">
        <v>9.9</v>
      </c>
      <c r="AF6" s="36"/>
    </row>
    <row r="7" spans="1:33" ht="13.5" thickBot="1" x14ac:dyDescent="0.25">
      <c r="A7" s="25" t="s">
        <v>35</v>
      </c>
      <c r="B7" s="27">
        <v>10</v>
      </c>
      <c r="C7" s="28">
        <v>14.4</v>
      </c>
      <c r="D7" s="28">
        <v>16.5</v>
      </c>
      <c r="E7" s="28">
        <v>17.899999999999999</v>
      </c>
      <c r="F7" s="28">
        <v>18.8</v>
      </c>
      <c r="G7" s="28">
        <v>4.7</v>
      </c>
      <c r="H7" s="28">
        <v>7.6</v>
      </c>
      <c r="I7" s="28">
        <v>9.6999999999999993</v>
      </c>
      <c r="J7" s="28">
        <v>13.9</v>
      </c>
      <c r="K7" s="28">
        <v>12.8</v>
      </c>
      <c r="L7" s="28">
        <v>19</v>
      </c>
      <c r="M7" s="28">
        <v>19.399999999999999</v>
      </c>
      <c r="N7" s="28">
        <v>17.8</v>
      </c>
      <c r="O7" s="28">
        <v>21.1</v>
      </c>
      <c r="P7" s="28">
        <v>14.8</v>
      </c>
      <c r="Q7" s="28">
        <v>24.1</v>
      </c>
      <c r="R7" s="28">
        <v>20</v>
      </c>
      <c r="S7" s="28">
        <v>18.7</v>
      </c>
      <c r="T7" s="28">
        <v>19.3</v>
      </c>
      <c r="U7" s="28">
        <v>24.1</v>
      </c>
      <c r="V7" s="28">
        <v>23.4</v>
      </c>
      <c r="W7" s="28">
        <v>23.4</v>
      </c>
      <c r="X7" s="28">
        <v>23.2</v>
      </c>
      <c r="Y7" s="28">
        <v>19.399999999999999</v>
      </c>
      <c r="Z7" s="28">
        <v>8.9</v>
      </c>
      <c r="AA7" s="28">
        <v>14.6</v>
      </c>
      <c r="AB7" s="28">
        <v>19.2</v>
      </c>
      <c r="AC7" s="28">
        <v>22.5</v>
      </c>
      <c r="AD7" s="28">
        <v>23.4</v>
      </c>
      <c r="AE7" s="28">
        <v>23.7</v>
      </c>
      <c r="AF7" s="29"/>
    </row>
    <row r="42" spans="1:32" s="60" customFormat="1" x14ac:dyDescent="0.2">
      <c r="A42" s="59" t="s">
        <v>59</v>
      </c>
    </row>
    <row r="43" spans="1:32" x14ac:dyDescent="0.2">
      <c r="A43" t="s">
        <v>41</v>
      </c>
    </row>
    <row r="44" spans="1:32" x14ac:dyDescent="0.2">
      <c r="A44" s="14" t="s">
        <v>64</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65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G44"/>
  <sheetViews>
    <sheetView workbookViewId="0">
      <selection activeCell="B7" sqref="B7:F7"/>
    </sheetView>
  </sheetViews>
  <sheetFormatPr baseColWidth="10" defaultRowHeight="12.75" x14ac:dyDescent="0.2"/>
  <cols>
    <col min="1" max="1" width="17.7109375" customWidth="1"/>
    <col min="2" max="32" width="4.5703125" customWidth="1"/>
    <col min="33" max="33" width="5.28515625" customWidth="1"/>
  </cols>
  <sheetData>
    <row r="1" spans="1:33" s="14" customFormat="1" x14ac:dyDescent="0.2">
      <c r="A1" s="21" t="s">
        <v>13</v>
      </c>
      <c r="B1" s="39">
        <v>1</v>
      </c>
      <c r="C1" s="31">
        <f t="shared" ref="C1:AE1" si="0">B1+1</f>
        <v>2</v>
      </c>
      <c r="D1" s="31">
        <f t="shared" si="0"/>
        <v>3</v>
      </c>
      <c r="E1" s="38">
        <f t="shared" si="0"/>
        <v>4</v>
      </c>
      <c r="F1" s="31">
        <f t="shared" si="0"/>
        <v>5</v>
      </c>
      <c r="G1" s="31">
        <f t="shared" si="0"/>
        <v>6</v>
      </c>
      <c r="H1" s="31">
        <f t="shared" si="0"/>
        <v>7</v>
      </c>
      <c r="I1" s="31">
        <f t="shared" si="0"/>
        <v>8</v>
      </c>
      <c r="J1" s="31">
        <f t="shared" si="0"/>
        <v>9</v>
      </c>
      <c r="K1" s="31">
        <f t="shared" si="0"/>
        <v>10</v>
      </c>
      <c r="L1" s="38">
        <f t="shared" si="0"/>
        <v>11</v>
      </c>
      <c r="M1" s="31">
        <f t="shared" si="0"/>
        <v>12</v>
      </c>
      <c r="N1" s="31">
        <f t="shared" si="0"/>
        <v>13</v>
      </c>
      <c r="O1" s="31">
        <f t="shared" si="0"/>
        <v>14</v>
      </c>
      <c r="P1" s="31">
        <f t="shared" si="0"/>
        <v>15</v>
      </c>
      <c r="Q1" s="31">
        <f t="shared" si="0"/>
        <v>16</v>
      </c>
      <c r="R1" s="31">
        <f t="shared" si="0"/>
        <v>17</v>
      </c>
      <c r="S1" s="38">
        <f t="shared" si="0"/>
        <v>18</v>
      </c>
      <c r="T1" s="31">
        <f t="shared" si="0"/>
        <v>19</v>
      </c>
      <c r="U1" s="31">
        <f t="shared" si="0"/>
        <v>20</v>
      </c>
      <c r="V1" s="31">
        <f t="shared" si="0"/>
        <v>21</v>
      </c>
      <c r="W1" s="31">
        <f t="shared" si="0"/>
        <v>22</v>
      </c>
      <c r="X1" s="31">
        <f t="shared" si="0"/>
        <v>23</v>
      </c>
      <c r="Y1" s="31">
        <f t="shared" si="0"/>
        <v>24</v>
      </c>
      <c r="Z1" s="38">
        <f t="shared" si="0"/>
        <v>25</v>
      </c>
      <c r="AA1" s="31">
        <f t="shared" si="0"/>
        <v>26</v>
      </c>
      <c r="AB1" s="31">
        <f t="shared" si="0"/>
        <v>27</v>
      </c>
      <c r="AC1" s="31">
        <f t="shared" si="0"/>
        <v>28</v>
      </c>
      <c r="AD1" s="38">
        <f t="shared" si="0"/>
        <v>29</v>
      </c>
      <c r="AE1" s="31">
        <f t="shared" si="0"/>
        <v>30</v>
      </c>
      <c r="AF1" s="33">
        <v>31</v>
      </c>
    </row>
    <row r="2" spans="1:33" x14ac:dyDescent="0.2">
      <c r="A2" s="22" t="s">
        <v>14</v>
      </c>
      <c r="B2" s="18">
        <v>0</v>
      </c>
      <c r="C2" s="16">
        <v>0</v>
      </c>
      <c r="D2" s="16">
        <v>0.25</v>
      </c>
      <c r="E2" s="16">
        <v>0.5</v>
      </c>
      <c r="F2" s="16">
        <v>1</v>
      </c>
      <c r="G2" s="16">
        <v>1</v>
      </c>
      <c r="H2" s="16">
        <v>1</v>
      </c>
      <c r="I2" s="16">
        <v>1</v>
      </c>
      <c r="J2" s="16">
        <v>1</v>
      </c>
      <c r="K2" s="16">
        <v>0</v>
      </c>
      <c r="L2" s="16">
        <v>0.25</v>
      </c>
      <c r="M2" s="16">
        <v>1</v>
      </c>
      <c r="N2" s="16">
        <v>0.25</v>
      </c>
      <c r="O2" s="16">
        <v>0</v>
      </c>
      <c r="P2" s="16">
        <v>1</v>
      </c>
      <c r="Q2" s="16">
        <v>0.75</v>
      </c>
      <c r="R2" s="16">
        <v>1</v>
      </c>
      <c r="S2" s="16">
        <v>0.5</v>
      </c>
      <c r="T2" s="16">
        <v>0</v>
      </c>
      <c r="U2" s="16">
        <v>0</v>
      </c>
      <c r="V2" s="16">
        <v>1</v>
      </c>
      <c r="W2" s="16">
        <v>1</v>
      </c>
      <c r="X2" s="16">
        <v>1</v>
      </c>
      <c r="Y2" s="16">
        <v>0</v>
      </c>
      <c r="Z2" s="16">
        <v>0</v>
      </c>
      <c r="AA2" s="16">
        <v>0.5</v>
      </c>
      <c r="AB2" s="16">
        <v>0</v>
      </c>
      <c r="AC2" s="16">
        <v>0.75</v>
      </c>
      <c r="AD2" s="16">
        <v>1</v>
      </c>
      <c r="AE2" s="16">
        <v>1</v>
      </c>
      <c r="AF2" s="34">
        <v>0</v>
      </c>
    </row>
    <row r="3" spans="1:33" x14ac:dyDescent="0.2">
      <c r="A3" s="22" t="s">
        <v>55</v>
      </c>
      <c r="B3" s="19"/>
      <c r="C3" s="15"/>
      <c r="D3" s="15"/>
      <c r="E3" s="15">
        <v>1</v>
      </c>
      <c r="F3" s="15">
        <v>45</v>
      </c>
      <c r="G3" s="15">
        <v>9</v>
      </c>
      <c r="H3" s="15">
        <v>1</v>
      </c>
      <c r="I3" s="15"/>
      <c r="J3" s="15">
        <v>2</v>
      </c>
      <c r="K3" s="15"/>
      <c r="L3" s="15"/>
      <c r="M3" s="15"/>
      <c r="N3" s="15"/>
      <c r="O3" s="15">
        <v>0.4</v>
      </c>
      <c r="P3" s="15"/>
      <c r="Q3" s="15"/>
      <c r="R3" s="15"/>
      <c r="S3" s="15"/>
      <c r="T3" s="15">
        <v>1</v>
      </c>
      <c r="U3" s="15"/>
      <c r="V3" s="15"/>
      <c r="W3" s="15">
        <v>0.3</v>
      </c>
      <c r="X3" s="15">
        <v>21</v>
      </c>
      <c r="Y3" s="15"/>
      <c r="Z3" s="15"/>
      <c r="AA3" s="15">
        <v>1</v>
      </c>
      <c r="AB3" s="15">
        <v>0.5</v>
      </c>
      <c r="AC3" s="15"/>
      <c r="AD3" s="15"/>
      <c r="AE3" s="15">
        <v>3</v>
      </c>
      <c r="AF3" s="35">
        <v>0.2</v>
      </c>
      <c r="AG3" s="15">
        <f>SUM(B3:AF3)</f>
        <v>85.399999999999991</v>
      </c>
    </row>
    <row r="4" spans="1:33" x14ac:dyDescent="0.2">
      <c r="A4" s="22" t="s">
        <v>15</v>
      </c>
      <c r="B4" s="44"/>
      <c r="C4" s="44"/>
      <c r="D4" s="44">
        <v>0.73611111111111116</v>
      </c>
      <c r="E4" s="44" t="s">
        <v>107</v>
      </c>
      <c r="F4" s="44"/>
      <c r="G4" s="44"/>
      <c r="H4" s="44"/>
      <c r="I4" s="44" t="s">
        <v>108</v>
      </c>
      <c r="J4" s="44"/>
      <c r="K4" s="44"/>
      <c r="L4" s="44"/>
      <c r="M4" s="44"/>
      <c r="N4" s="44">
        <v>0.48958333333333331</v>
      </c>
      <c r="O4" s="44"/>
      <c r="P4" s="44">
        <v>0.53125</v>
      </c>
      <c r="Q4" s="44"/>
      <c r="R4" s="44"/>
      <c r="S4" s="44">
        <v>0.39583333333333331</v>
      </c>
      <c r="T4" s="44"/>
      <c r="U4" s="44"/>
      <c r="V4" s="44" t="s">
        <v>100</v>
      </c>
      <c r="W4" s="44">
        <v>0.5625</v>
      </c>
      <c r="X4" s="44"/>
      <c r="Y4" s="44"/>
      <c r="Z4" s="44" t="s">
        <v>109</v>
      </c>
      <c r="AA4" s="44">
        <v>0.35416666666666669</v>
      </c>
      <c r="AB4" s="44"/>
      <c r="AC4" s="44"/>
      <c r="AD4" s="44" t="s">
        <v>110</v>
      </c>
      <c r="AE4" s="44" t="s">
        <v>110</v>
      </c>
      <c r="AF4" s="45"/>
    </row>
    <row r="5" spans="1:33" ht="13.5" thickBot="1" x14ac:dyDescent="0.25">
      <c r="A5" s="23"/>
      <c r="B5" s="46"/>
      <c r="C5" s="47"/>
      <c r="D5" s="47" t="s">
        <v>93</v>
      </c>
      <c r="E5" s="47" t="s">
        <v>93</v>
      </c>
      <c r="F5" s="47" t="s">
        <v>93</v>
      </c>
      <c r="G5" s="47" t="s">
        <v>93</v>
      </c>
      <c r="H5" s="47"/>
      <c r="I5" s="47" t="s">
        <v>93</v>
      </c>
      <c r="J5" s="47"/>
      <c r="K5" s="47"/>
      <c r="L5" s="47"/>
      <c r="M5" s="47" t="s">
        <v>113</v>
      </c>
      <c r="N5" s="47" t="s">
        <v>96</v>
      </c>
      <c r="O5" s="47"/>
      <c r="P5" s="47" t="s">
        <v>96</v>
      </c>
      <c r="Q5" s="47"/>
      <c r="R5" s="47"/>
      <c r="S5" s="47" t="s">
        <v>96</v>
      </c>
      <c r="T5" s="47"/>
      <c r="U5" s="47"/>
      <c r="V5" s="47" t="s">
        <v>96</v>
      </c>
      <c r="W5" s="47" t="s">
        <v>93</v>
      </c>
      <c r="X5" s="47"/>
      <c r="Y5" s="47"/>
      <c r="Z5" s="47" t="s">
        <v>93</v>
      </c>
      <c r="AA5" s="47" t="s">
        <v>93</v>
      </c>
      <c r="AB5" s="47"/>
      <c r="AC5" s="47"/>
      <c r="AD5" s="47" t="s">
        <v>93</v>
      </c>
      <c r="AE5" s="47" t="s">
        <v>96</v>
      </c>
      <c r="AF5" s="48"/>
    </row>
    <row r="6" spans="1:33" x14ac:dyDescent="0.2">
      <c r="A6" s="24" t="s">
        <v>34</v>
      </c>
      <c r="B6" s="20">
        <v>10.7</v>
      </c>
      <c r="C6" s="17">
        <v>10.6</v>
      </c>
      <c r="D6" s="17">
        <v>14.4</v>
      </c>
      <c r="E6" s="17">
        <v>14.4</v>
      </c>
      <c r="F6" s="17">
        <v>7.3</v>
      </c>
      <c r="G6" s="17">
        <v>4.3</v>
      </c>
      <c r="H6" s="17">
        <v>7.2</v>
      </c>
      <c r="I6" s="17">
        <v>6.7</v>
      </c>
      <c r="J6" s="17">
        <v>6</v>
      </c>
      <c r="K6" s="17">
        <v>3.5</v>
      </c>
      <c r="L6" s="17">
        <v>8.5</v>
      </c>
      <c r="M6" s="17">
        <v>8.4</v>
      </c>
      <c r="N6" s="17">
        <v>6</v>
      </c>
      <c r="O6" s="17">
        <v>5.8</v>
      </c>
      <c r="P6" s="17">
        <v>9.9</v>
      </c>
      <c r="Q6" s="17">
        <v>4.8</v>
      </c>
      <c r="R6" s="17">
        <v>6.1</v>
      </c>
      <c r="S6" s="17">
        <v>7.4</v>
      </c>
      <c r="T6" s="17">
        <v>6.6</v>
      </c>
      <c r="U6" s="17">
        <v>6.9</v>
      </c>
      <c r="V6" s="17">
        <v>10.9</v>
      </c>
      <c r="W6" s="17">
        <v>10.1</v>
      </c>
      <c r="X6" s="17">
        <v>7.4</v>
      </c>
      <c r="Y6" s="17">
        <v>5.7</v>
      </c>
      <c r="Z6" s="17">
        <v>6</v>
      </c>
      <c r="AA6" s="17">
        <v>10.6</v>
      </c>
      <c r="AB6" s="17">
        <v>11.5</v>
      </c>
      <c r="AC6" s="17">
        <v>9.5</v>
      </c>
      <c r="AD6" s="17">
        <v>11.6</v>
      </c>
      <c r="AE6" s="17">
        <v>8.6</v>
      </c>
      <c r="AF6" s="36">
        <v>14.1</v>
      </c>
    </row>
    <row r="7" spans="1:33" ht="13.5" thickBot="1" x14ac:dyDescent="0.25">
      <c r="A7" s="25" t="s">
        <v>35</v>
      </c>
      <c r="B7" s="27">
        <v>25.4</v>
      </c>
      <c r="C7" s="28">
        <v>26.5</v>
      </c>
      <c r="D7" s="28">
        <v>28.9</v>
      </c>
      <c r="E7" s="28">
        <v>21.6</v>
      </c>
      <c r="F7" s="28">
        <v>9.3000000000000007</v>
      </c>
      <c r="G7" s="28">
        <v>13.7</v>
      </c>
      <c r="H7" s="28">
        <v>15.7</v>
      </c>
      <c r="I7" s="28">
        <v>9</v>
      </c>
      <c r="J7" s="28">
        <v>14.6</v>
      </c>
      <c r="K7" s="28">
        <v>19</v>
      </c>
      <c r="L7" s="28">
        <v>17.8</v>
      </c>
      <c r="M7" s="28">
        <v>17.600000000000001</v>
      </c>
      <c r="N7" s="28">
        <v>18.7</v>
      </c>
      <c r="O7" s="28">
        <v>23.3</v>
      </c>
      <c r="P7" s="28">
        <v>16.3</v>
      </c>
      <c r="Q7" s="28">
        <v>16.399999999999999</v>
      </c>
      <c r="R7" s="28">
        <v>17.600000000000001</v>
      </c>
      <c r="S7" s="28">
        <v>15.7</v>
      </c>
      <c r="T7" s="28">
        <v>20.3</v>
      </c>
      <c r="U7" s="28">
        <v>22.6</v>
      </c>
      <c r="V7" s="28">
        <v>22.2</v>
      </c>
      <c r="W7" s="28">
        <v>19.600000000000001</v>
      </c>
      <c r="X7" s="28">
        <v>14.6</v>
      </c>
      <c r="Y7" s="28">
        <v>18.100000000000001</v>
      </c>
      <c r="Z7" s="28">
        <v>20.8</v>
      </c>
      <c r="AA7" s="28">
        <v>23.3</v>
      </c>
      <c r="AB7" s="28">
        <v>24.3</v>
      </c>
      <c r="AC7" s="28">
        <v>21.8</v>
      </c>
      <c r="AD7" s="28">
        <v>16.8</v>
      </c>
      <c r="AE7" s="28">
        <v>22</v>
      </c>
      <c r="AF7" s="49">
        <v>28.2</v>
      </c>
    </row>
    <row r="42" spans="1:24" s="60" customFormat="1" x14ac:dyDescent="0.2">
      <c r="A42" s="60" t="s">
        <v>37</v>
      </c>
    </row>
    <row r="43" spans="1:24" x14ac:dyDescent="0.2">
      <c r="A43" t="s">
        <v>42</v>
      </c>
    </row>
    <row r="44" spans="1:24" x14ac:dyDescent="0.2">
      <c r="A44" s="40" t="s">
        <v>66</v>
      </c>
      <c r="B44" s="14"/>
      <c r="C44" s="14"/>
      <c r="D44" s="14"/>
      <c r="E44" s="14"/>
      <c r="F44" s="14"/>
      <c r="G44" s="14"/>
      <c r="H44" s="14"/>
      <c r="I44" s="14"/>
      <c r="J44" s="14"/>
      <c r="K44" s="14"/>
      <c r="L44" s="14"/>
      <c r="M44" s="14"/>
      <c r="N44" s="14"/>
      <c r="O44" s="14"/>
      <c r="P44" s="14"/>
      <c r="Q44" s="14"/>
      <c r="R44" s="14"/>
      <c r="S44" s="14"/>
      <c r="T44" s="14"/>
      <c r="U44" s="14"/>
      <c r="V44" s="14"/>
      <c r="W44" s="14"/>
      <c r="X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G44"/>
  <sheetViews>
    <sheetView workbookViewId="0">
      <selection activeCell="B6" sqref="B6:AF7"/>
    </sheetView>
  </sheetViews>
  <sheetFormatPr baseColWidth="10" defaultRowHeight="12.75" x14ac:dyDescent="0.2"/>
  <cols>
    <col min="1" max="1" width="17.7109375" customWidth="1"/>
    <col min="2" max="32" width="4.5703125" customWidth="1"/>
    <col min="33" max="33" width="5.7109375" customWidth="1"/>
  </cols>
  <sheetData>
    <row r="1" spans="1:33" s="14" customFormat="1" x14ac:dyDescent="0.2">
      <c r="A1" s="21" t="s">
        <v>13</v>
      </c>
      <c r="B1" s="39">
        <v>1</v>
      </c>
      <c r="C1" s="31">
        <f t="shared" ref="C1:AE1" si="0">B1+1</f>
        <v>2</v>
      </c>
      <c r="D1" s="31">
        <f t="shared" si="0"/>
        <v>3</v>
      </c>
      <c r="E1" s="31">
        <f t="shared" si="0"/>
        <v>4</v>
      </c>
      <c r="F1" s="31">
        <f t="shared" si="0"/>
        <v>5</v>
      </c>
      <c r="G1" s="31">
        <f t="shared" si="0"/>
        <v>6</v>
      </c>
      <c r="H1" s="31">
        <f t="shared" si="0"/>
        <v>7</v>
      </c>
      <c r="I1" s="38">
        <f t="shared" si="0"/>
        <v>8</v>
      </c>
      <c r="J1" s="38">
        <f t="shared" si="0"/>
        <v>9</v>
      </c>
      <c r="K1" s="31">
        <f t="shared" si="0"/>
        <v>10</v>
      </c>
      <c r="L1" s="31">
        <f t="shared" si="0"/>
        <v>11</v>
      </c>
      <c r="M1" s="31">
        <f t="shared" si="0"/>
        <v>12</v>
      </c>
      <c r="N1" s="31">
        <f t="shared" si="0"/>
        <v>13</v>
      </c>
      <c r="O1" s="31">
        <f t="shared" si="0"/>
        <v>14</v>
      </c>
      <c r="P1" s="38">
        <f t="shared" si="0"/>
        <v>15</v>
      </c>
      <c r="Q1" s="31">
        <f t="shared" si="0"/>
        <v>16</v>
      </c>
      <c r="R1" s="31">
        <f t="shared" si="0"/>
        <v>17</v>
      </c>
      <c r="S1" s="31">
        <f t="shared" si="0"/>
        <v>18</v>
      </c>
      <c r="T1" s="38">
        <f t="shared" si="0"/>
        <v>19</v>
      </c>
      <c r="U1" s="31">
        <f t="shared" si="0"/>
        <v>20</v>
      </c>
      <c r="V1" s="31">
        <f t="shared" si="0"/>
        <v>21</v>
      </c>
      <c r="W1" s="38">
        <f t="shared" si="0"/>
        <v>22</v>
      </c>
      <c r="X1" s="31">
        <f t="shared" si="0"/>
        <v>23</v>
      </c>
      <c r="Y1" s="31">
        <f t="shared" si="0"/>
        <v>24</v>
      </c>
      <c r="Z1" s="31">
        <f t="shared" si="0"/>
        <v>25</v>
      </c>
      <c r="AA1" s="31">
        <f t="shared" si="0"/>
        <v>26</v>
      </c>
      <c r="AB1" s="31">
        <f t="shared" si="0"/>
        <v>27</v>
      </c>
      <c r="AC1" s="31">
        <f t="shared" si="0"/>
        <v>28</v>
      </c>
      <c r="AD1" s="38">
        <f t="shared" si="0"/>
        <v>29</v>
      </c>
      <c r="AE1" s="31">
        <f t="shared" si="0"/>
        <v>30</v>
      </c>
      <c r="AF1" s="33">
        <v>31</v>
      </c>
    </row>
    <row r="2" spans="1:33" x14ac:dyDescent="0.2">
      <c r="A2" s="22" t="s">
        <v>14</v>
      </c>
      <c r="B2" s="18">
        <v>0</v>
      </c>
      <c r="C2" s="16">
        <v>0.25</v>
      </c>
      <c r="D2" s="16">
        <v>1</v>
      </c>
      <c r="E2" s="16">
        <v>0</v>
      </c>
      <c r="F2" s="16">
        <v>0</v>
      </c>
      <c r="G2" s="16">
        <v>0</v>
      </c>
      <c r="H2" s="16">
        <v>0</v>
      </c>
      <c r="I2" s="16">
        <v>1</v>
      </c>
      <c r="J2" s="16">
        <v>0</v>
      </c>
      <c r="K2" s="16">
        <v>0</v>
      </c>
      <c r="L2" s="16">
        <v>0.5</v>
      </c>
      <c r="M2" s="16">
        <v>1</v>
      </c>
      <c r="N2" s="16">
        <v>0</v>
      </c>
      <c r="O2" s="16">
        <v>0</v>
      </c>
      <c r="P2" s="16">
        <v>0</v>
      </c>
      <c r="Q2" s="16">
        <v>1</v>
      </c>
      <c r="R2" s="16">
        <v>1</v>
      </c>
      <c r="S2" s="16">
        <v>0</v>
      </c>
      <c r="T2" s="16">
        <v>0</v>
      </c>
      <c r="U2" s="16">
        <v>0.25</v>
      </c>
      <c r="V2" s="16">
        <v>0</v>
      </c>
      <c r="W2" s="16">
        <v>0</v>
      </c>
      <c r="X2" s="16">
        <v>0</v>
      </c>
      <c r="Y2" s="16">
        <v>0.25</v>
      </c>
      <c r="Z2" s="16">
        <v>0</v>
      </c>
      <c r="AA2" s="16">
        <v>0</v>
      </c>
      <c r="AB2" s="16">
        <v>1</v>
      </c>
      <c r="AC2" s="16">
        <v>0</v>
      </c>
      <c r="AD2" s="16">
        <v>0</v>
      </c>
      <c r="AE2" s="16">
        <v>0</v>
      </c>
      <c r="AF2" s="34">
        <v>0</v>
      </c>
    </row>
    <row r="3" spans="1:33" x14ac:dyDescent="0.2">
      <c r="A3" s="22" t="s">
        <v>55</v>
      </c>
      <c r="B3" s="19"/>
      <c r="C3" s="15">
        <v>6</v>
      </c>
      <c r="D3" s="15">
        <v>10</v>
      </c>
      <c r="E3" s="15">
        <v>6</v>
      </c>
      <c r="F3" s="15"/>
      <c r="G3" s="15"/>
      <c r="H3" s="15"/>
      <c r="I3" s="15"/>
      <c r="J3" s="15">
        <v>15</v>
      </c>
      <c r="K3" s="15"/>
      <c r="L3" s="15"/>
      <c r="M3" s="15"/>
      <c r="N3" s="15"/>
      <c r="O3" s="15"/>
      <c r="P3" s="15"/>
      <c r="Q3" s="15">
        <v>3</v>
      </c>
      <c r="R3" s="15">
        <v>1.5</v>
      </c>
      <c r="S3" s="15"/>
      <c r="T3" s="15"/>
      <c r="U3" s="15"/>
      <c r="V3" s="15"/>
      <c r="W3" s="15"/>
      <c r="X3" s="15"/>
      <c r="Y3" s="15">
        <v>15</v>
      </c>
      <c r="Z3" s="15"/>
      <c r="AA3" s="15"/>
      <c r="AB3" s="15">
        <v>10</v>
      </c>
      <c r="AC3" s="15"/>
      <c r="AD3" s="15"/>
      <c r="AE3" s="15"/>
      <c r="AF3" s="35"/>
      <c r="AG3" s="15">
        <f>SUM(B3:AF3)</f>
        <v>66.5</v>
      </c>
    </row>
    <row r="4" spans="1:33" x14ac:dyDescent="0.2">
      <c r="A4" s="22" t="s">
        <v>15</v>
      </c>
      <c r="B4" s="44" t="s">
        <v>107</v>
      </c>
      <c r="C4" s="44" t="s">
        <v>99</v>
      </c>
      <c r="D4" s="44"/>
      <c r="E4" s="44"/>
      <c r="F4" s="44"/>
      <c r="G4" s="44"/>
      <c r="H4" s="44"/>
      <c r="I4" s="44">
        <v>0.48958333333333331</v>
      </c>
      <c r="J4" s="44"/>
      <c r="K4" s="44"/>
      <c r="L4" s="44"/>
      <c r="M4" s="44"/>
      <c r="N4" s="44"/>
      <c r="O4" s="44"/>
      <c r="P4" s="44"/>
      <c r="Q4" s="44">
        <v>0.19444444444444445</v>
      </c>
      <c r="R4" s="44"/>
      <c r="S4" s="44"/>
      <c r="T4" s="44"/>
      <c r="U4" s="44"/>
      <c r="V4" s="44"/>
      <c r="W4" s="44"/>
      <c r="X4" s="44">
        <v>0.72569444444444442</v>
      </c>
      <c r="Y4" s="44"/>
      <c r="Z4" s="44"/>
      <c r="AA4" s="44">
        <v>0.77083333333333337</v>
      </c>
      <c r="AB4" s="44"/>
      <c r="AC4" s="44"/>
      <c r="AD4" s="44"/>
      <c r="AE4" s="44"/>
      <c r="AF4" s="45"/>
    </row>
    <row r="5" spans="1:33" ht="13.5" thickBot="1" x14ac:dyDescent="0.25">
      <c r="A5" s="23"/>
      <c r="B5" s="46" t="s">
        <v>93</v>
      </c>
      <c r="C5" s="47" t="s">
        <v>93</v>
      </c>
      <c r="D5" s="47" t="s">
        <v>93</v>
      </c>
      <c r="E5" s="47"/>
      <c r="F5" s="47"/>
      <c r="G5" s="47"/>
      <c r="H5" s="47"/>
      <c r="I5" s="47" t="s">
        <v>93</v>
      </c>
      <c r="J5" s="47"/>
      <c r="K5" s="47"/>
      <c r="L5" s="47" t="s">
        <v>113</v>
      </c>
      <c r="M5" s="47"/>
      <c r="N5" s="47"/>
      <c r="O5" s="47"/>
      <c r="P5" s="47"/>
      <c r="Q5" s="47" t="s">
        <v>93</v>
      </c>
      <c r="R5" s="47"/>
      <c r="S5" s="47"/>
      <c r="T5" s="47"/>
      <c r="U5" s="47"/>
      <c r="V5" s="47"/>
      <c r="W5" s="47"/>
      <c r="X5" s="47" t="s">
        <v>114</v>
      </c>
      <c r="Y5" s="47"/>
      <c r="Z5" s="47"/>
      <c r="AA5" s="47" t="s">
        <v>115</v>
      </c>
      <c r="AB5" s="47"/>
      <c r="AC5" s="47"/>
      <c r="AD5" s="47"/>
      <c r="AE5" s="47"/>
      <c r="AF5" s="48"/>
    </row>
    <row r="6" spans="1:33" x14ac:dyDescent="0.2">
      <c r="A6" s="24" t="s">
        <v>34</v>
      </c>
      <c r="B6" s="20">
        <v>15.8</v>
      </c>
      <c r="C6" s="17">
        <v>14</v>
      </c>
      <c r="D6" s="17">
        <v>15.5</v>
      </c>
      <c r="E6" s="17">
        <v>15.2</v>
      </c>
      <c r="F6" s="17">
        <v>15</v>
      </c>
      <c r="G6" s="17">
        <v>13.7</v>
      </c>
      <c r="H6" s="17">
        <v>18</v>
      </c>
      <c r="I6" s="17">
        <v>13.8</v>
      </c>
      <c r="J6" s="17">
        <v>10.7</v>
      </c>
      <c r="K6" s="17">
        <v>10.8</v>
      </c>
      <c r="L6" s="17">
        <v>14.4</v>
      </c>
      <c r="M6" s="17">
        <v>11.9</v>
      </c>
      <c r="N6" s="17">
        <v>11.1</v>
      </c>
      <c r="O6" s="17">
        <v>10.5</v>
      </c>
      <c r="P6" s="17">
        <v>12.8</v>
      </c>
      <c r="Q6" s="17">
        <v>17.5</v>
      </c>
      <c r="R6" s="17">
        <v>14.4</v>
      </c>
      <c r="S6" s="17">
        <v>12.9</v>
      </c>
      <c r="T6" s="17">
        <v>16.600000000000001</v>
      </c>
      <c r="U6" s="17">
        <v>15.1</v>
      </c>
      <c r="V6" s="17">
        <v>10.8</v>
      </c>
      <c r="W6" s="17">
        <v>11.8</v>
      </c>
      <c r="X6" s="17">
        <v>19.100000000000001</v>
      </c>
      <c r="Y6" s="17">
        <v>15.1</v>
      </c>
      <c r="Z6" s="17">
        <v>17.5</v>
      </c>
      <c r="AA6" s="17">
        <v>19.2</v>
      </c>
      <c r="AB6" s="17">
        <v>17.8</v>
      </c>
      <c r="AC6" s="17">
        <v>16.399999999999999</v>
      </c>
      <c r="AD6" s="17">
        <v>17.7</v>
      </c>
      <c r="AE6" s="17">
        <v>18.7</v>
      </c>
      <c r="AF6" s="36"/>
    </row>
    <row r="7" spans="1:33" ht="13.5" thickBot="1" x14ac:dyDescent="0.25">
      <c r="A7" s="25" t="s">
        <v>35</v>
      </c>
      <c r="B7" s="27">
        <v>28</v>
      </c>
      <c r="C7" s="28">
        <v>29.7</v>
      </c>
      <c r="D7" s="28">
        <v>24.5</v>
      </c>
      <c r="E7" s="28">
        <v>29.8</v>
      </c>
      <c r="F7" s="28">
        <v>29.4</v>
      </c>
      <c r="G7" s="28">
        <v>29.6</v>
      </c>
      <c r="H7" s="28">
        <v>30.2</v>
      </c>
      <c r="I7" s="28">
        <v>17.899999999999999</v>
      </c>
      <c r="J7" s="28">
        <v>23.9</v>
      </c>
      <c r="K7" s="28">
        <v>26.6</v>
      </c>
      <c r="L7" s="28">
        <v>25.7</v>
      </c>
      <c r="M7" s="28">
        <v>25.1</v>
      </c>
      <c r="N7" s="28">
        <v>26.1</v>
      </c>
      <c r="O7" s="28">
        <v>26.5</v>
      </c>
      <c r="P7" s="28">
        <v>32.5</v>
      </c>
      <c r="Q7" s="28">
        <v>20.8</v>
      </c>
      <c r="R7" s="28">
        <v>25.1</v>
      </c>
      <c r="S7" s="28">
        <v>30</v>
      </c>
      <c r="T7" s="28">
        <v>30.8</v>
      </c>
      <c r="U7" s="28">
        <v>26.6</v>
      </c>
      <c r="V7" s="28">
        <v>27.2</v>
      </c>
      <c r="W7" s="28">
        <v>31.4</v>
      </c>
      <c r="X7" s="28">
        <v>33.6</v>
      </c>
      <c r="Y7" s="28">
        <v>31.8</v>
      </c>
      <c r="Z7" s="28">
        <v>35.9</v>
      </c>
      <c r="AA7" s="28">
        <v>34.4</v>
      </c>
      <c r="AB7" s="28">
        <v>30.3</v>
      </c>
      <c r="AC7" s="28">
        <v>30.2</v>
      </c>
      <c r="AD7" s="28">
        <v>32.700000000000003</v>
      </c>
      <c r="AE7" s="28">
        <v>31.6</v>
      </c>
      <c r="AF7" s="29"/>
    </row>
    <row r="42" spans="1:25" s="60" customFormat="1" x14ac:dyDescent="0.2">
      <c r="A42" s="60" t="s">
        <v>37</v>
      </c>
    </row>
    <row r="43" spans="1:25" x14ac:dyDescent="0.2">
      <c r="A43" t="s">
        <v>43</v>
      </c>
    </row>
    <row r="44" spans="1:25" x14ac:dyDescent="0.2">
      <c r="A44" s="14" t="s">
        <v>67</v>
      </c>
      <c r="B44" s="14"/>
      <c r="C44" s="14"/>
      <c r="D44" s="14"/>
      <c r="E44" s="14"/>
      <c r="F44" s="14"/>
      <c r="G44" s="14"/>
      <c r="H44" s="14"/>
      <c r="I44" s="14"/>
      <c r="J44" s="14"/>
      <c r="K44" s="14"/>
      <c r="L44" s="14"/>
      <c r="M44" s="14"/>
      <c r="N44" s="14"/>
      <c r="O44" s="14"/>
      <c r="P44" s="14"/>
      <c r="Q44" s="14"/>
      <c r="R44" s="14"/>
      <c r="S44" s="14"/>
      <c r="T44" s="14"/>
      <c r="U44" s="14"/>
      <c r="V44" s="14"/>
      <c r="W44" s="14"/>
      <c r="X44" s="14"/>
      <c r="Y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G45"/>
  <sheetViews>
    <sheetView workbookViewId="0">
      <selection activeCell="B6" sqref="B6:AF7"/>
    </sheetView>
  </sheetViews>
  <sheetFormatPr baseColWidth="10" defaultRowHeight="12.75" x14ac:dyDescent="0.2"/>
  <cols>
    <col min="1" max="1" width="17.7109375" customWidth="1"/>
    <col min="2" max="32" width="4.5703125" customWidth="1"/>
    <col min="33" max="33" width="6" bestFit="1" customWidth="1"/>
  </cols>
  <sheetData>
    <row r="1" spans="1:33" s="14" customFormat="1" x14ac:dyDescent="0.2">
      <c r="A1" s="21" t="s">
        <v>13</v>
      </c>
      <c r="B1" s="37">
        <v>1</v>
      </c>
      <c r="C1" s="31">
        <f t="shared" ref="C1:AE1" si="0">B1+1</f>
        <v>2</v>
      </c>
      <c r="D1" s="31">
        <f t="shared" si="0"/>
        <v>3</v>
      </c>
      <c r="E1" s="31">
        <f t="shared" si="0"/>
        <v>4</v>
      </c>
      <c r="F1" s="31">
        <f t="shared" si="0"/>
        <v>5</v>
      </c>
      <c r="G1" s="50">
        <f t="shared" si="0"/>
        <v>6</v>
      </c>
      <c r="H1" s="31">
        <f t="shared" si="0"/>
        <v>7</v>
      </c>
      <c r="I1" s="31">
        <f t="shared" si="0"/>
        <v>8</v>
      </c>
      <c r="J1" s="31">
        <f t="shared" si="0"/>
        <v>9</v>
      </c>
      <c r="K1" s="31">
        <f t="shared" si="0"/>
        <v>10</v>
      </c>
      <c r="L1" s="31">
        <f t="shared" si="0"/>
        <v>11</v>
      </c>
      <c r="M1" s="31">
        <f t="shared" si="0"/>
        <v>12</v>
      </c>
      <c r="N1" s="50">
        <f t="shared" si="0"/>
        <v>13</v>
      </c>
      <c r="O1" s="31">
        <f t="shared" si="0"/>
        <v>14</v>
      </c>
      <c r="P1" s="31">
        <f t="shared" si="0"/>
        <v>15</v>
      </c>
      <c r="Q1" s="31">
        <f t="shared" si="0"/>
        <v>16</v>
      </c>
      <c r="R1" s="31">
        <f t="shared" si="0"/>
        <v>17</v>
      </c>
      <c r="S1" s="31">
        <f t="shared" si="0"/>
        <v>18</v>
      </c>
      <c r="T1" s="31">
        <f t="shared" si="0"/>
        <v>19</v>
      </c>
      <c r="U1" s="50">
        <f t="shared" si="0"/>
        <v>20</v>
      </c>
      <c r="V1" s="31">
        <f t="shared" si="0"/>
        <v>21</v>
      </c>
      <c r="W1" s="31">
        <f t="shared" si="0"/>
        <v>22</v>
      </c>
      <c r="X1" s="31">
        <f t="shared" si="0"/>
        <v>23</v>
      </c>
      <c r="Y1" s="31">
        <f t="shared" si="0"/>
        <v>24</v>
      </c>
      <c r="Z1" s="31">
        <f t="shared" si="0"/>
        <v>25</v>
      </c>
      <c r="AA1" s="31">
        <f t="shared" si="0"/>
        <v>26</v>
      </c>
      <c r="AB1" s="50">
        <f t="shared" si="0"/>
        <v>27</v>
      </c>
      <c r="AC1" s="31">
        <f t="shared" si="0"/>
        <v>28</v>
      </c>
      <c r="AD1" s="31">
        <f t="shared" si="0"/>
        <v>29</v>
      </c>
      <c r="AE1" s="31">
        <f t="shared" si="0"/>
        <v>30</v>
      </c>
      <c r="AF1" s="33">
        <v>31</v>
      </c>
    </row>
    <row r="2" spans="1:33" x14ac:dyDescent="0.2">
      <c r="A2" s="22" t="s">
        <v>14</v>
      </c>
      <c r="B2" s="18">
        <v>0</v>
      </c>
      <c r="C2" s="16">
        <v>0</v>
      </c>
      <c r="D2" s="16">
        <v>0</v>
      </c>
      <c r="E2" s="16">
        <v>1</v>
      </c>
      <c r="F2" s="16">
        <v>0.75</v>
      </c>
      <c r="G2" s="16">
        <v>0</v>
      </c>
      <c r="H2" s="16">
        <v>1</v>
      </c>
      <c r="I2" s="16">
        <v>1</v>
      </c>
      <c r="J2" s="16">
        <v>1</v>
      </c>
      <c r="K2" s="16">
        <v>0.5</v>
      </c>
      <c r="L2" s="16">
        <v>0.25</v>
      </c>
      <c r="M2" s="16">
        <v>0.25</v>
      </c>
      <c r="N2" s="16">
        <v>0</v>
      </c>
      <c r="O2" s="16">
        <v>0.25</v>
      </c>
      <c r="P2" s="16">
        <v>0.25</v>
      </c>
      <c r="Q2" s="16">
        <v>1</v>
      </c>
      <c r="R2" s="16">
        <v>2.5</v>
      </c>
      <c r="S2" s="16">
        <v>1</v>
      </c>
      <c r="T2" s="16">
        <v>0</v>
      </c>
      <c r="U2" s="16">
        <v>0.5</v>
      </c>
      <c r="V2" s="16">
        <v>0</v>
      </c>
      <c r="W2" s="16">
        <v>0</v>
      </c>
      <c r="X2" s="16">
        <v>1</v>
      </c>
      <c r="Y2" s="16">
        <v>1</v>
      </c>
      <c r="Z2" s="16">
        <v>0</v>
      </c>
      <c r="AA2" s="16">
        <v>1</v>
      </c>
      <c r="AB2" s="16">
        <v>1</v>
      </c>
      <c r="AC2" s="16">
        <v>1</v>
      </c>
      <c r="AD2" s="16">
        <v>1</v>
      </c>
      <c r="AE2" s="16">
        <v>0</v>
      </c>
      <c r="AF2" s="34">
        <v>0.25</v>
      </c>
    </row>
    <row r="3" spans="1:33" x14ac:dyDescent="0.2">
      <c r="A3" s="22" t="s">
        <v>55</v>
      </c>
      <c r="B3" s="19"/>
      <c r="C3" s="15"/>
      <c r="D3" s="15"/>
      <c r="E3" s="15"/>
      <c r="F3" s="15">
        <v>4</v>
      </c>
      <c r="G3" s="15"/>
      <c r="H3" s="15">
        <v>3</v>
      </c>
      <c r="I3" s="15">
        <v>46</v>
      </c>
      <c r="J3" s="15">
        <v>5</v>
      </c>
      <c r="K3" s="15"/>
      <c r="L3" s="15"/>
      <c r="M3" s="15">
        <v>1</v>
      </c>
      <c r="N3" s="15"/>
      <c r="O3" s="15">
        <v>2</v>
      </c>
      <c r="P3" s="15">
        <v>3</v>
      </c>
      <c r="Q3" s="15"/>
      <c r="R3" s="15">
        <v>7</v>
      </c>
      <c r="S3" s="15"/>
      <c r="T3" s="15">
        <v>0.3</v>
      </c>
      <c r="U3" s="15"/>
      <c r="V3" s="15"/>
      <c r="W3" s="15">
        <v>0.3</v>
      </c>
      <c r="X3" s="15">
        <v>1</v>
      </c>
      <c r="Y3" s="15"/>
      <c r="Z3" s="15">
        <v>1</v>
      </c>
      <c r="AA3" s="15">
        <v>13</v>
      </c>
      <c r="AB3" s="15">
        <v>31</v>
      </c>
      <c r="AC3" s="15">
        <v>0.2</v>
      </c>
      <c r="AD3" s="15"/>
      <c r="AE3" s="15"/>
      <c r="AF3" s="35">
        <v>5.3</v>
      </c>
      <c r="AG3" s="15">
        <f>SUM(B3:AF3)</f>
        <v>123.1</v>
      </c>
    </row>
    <row r="4" spans="1:33" x14ac:dyDescent="0.2">
      <c r="A4" s="22" t="s">
        <v>15</v>
      </c>
      <c r="B4" s="44"/>
      <c r="C4" s="44"/>
      <c r="D4" s="44"/>
      <c r="E4" s="44">
        <v>0.5625</v>
      </c>
      <c r="F4" s="44"/>
      <c r="G4" s="44">
        <v>0.78472222222222221</v>
      </c>
      <c r="H4" s="44">
        <v>0.26041666666666669</v>
      </c>
      <c r="I4" s="44">
        <v>0.20833333333333334</v>
      </c>
      <c r="J4" s="44"/>
      <c r="K4" s="44"/>
      <c r="L4" s="44">
        <v>0.72916666666666663</v>
      </c>
      <c r="M4" s="44"/>
      <c r="N4" s="44" t="s">
        <v>101</v>
      </c>
      <c r="O4" s="44">
        <v>0.65277777777777779</v>
      </c>
      <c r="P4" s="44"/>
      <c r="Q4" s="44">
        <v>0.88541666666666663</v>
      </c>
      <c r="R4" s="44"/>
      <c r="S4" s="44">
        <v>0.79166666666666663</v>
      </c>
      <c r="T4" s="44"/>
      <c r="U4" s="44"/>
      <c r="V4" s="44" t="s">
        <v>116</v>
      </c>
      <c r="W4" s="44">
        <v>0.64583333333333337</v>
      </c>
      <c r="X4" s="44">
        <v>0.11458333333333333</v>
      </c>
      <c r="Y4" s="44">
        <v>0.89583333333333337</v>
      </c>
      <c r="Z4" s="44" t="s">
        <v>117</v>
      </c>
      <c r="AA4" s="44" t="s">
        <v>118</v>
      </c>
      <c r="AB4" s="44">
        <v>0.4375</v>
      </c>
      <c r="AC4" s="44"/>
      <c r="AD4" s="44"/>
      <c r="AE4" s="44"/>
      <c r="AF4" s="45">
        <v>0.8125</v>
      </c>
    </row>
    <row r="5" spans="1:33" ht="13.5" thickBot="1" x14ac:dyDescent="0.25">
      <c r="A5" s="23"/>
      <c r="B5" s="46"/>
      <c r="C5" s="47"/>
      <c r="D5" s="47"/>
      <c r="E5" s="47" t="s">
        <v>93</v>
      </c>
      <c r="F5" s="47"/>
      <c r="G5" s="47" t="s">
        <v>93</v>
      </c>
      <c r="H5" s="47" t="s">
        <v>93</v>
      </c>
      <c r="I5" s="47" t="s">
        <v>93</v>
      </c>
      <c r="J5" s="47"/>
      <c r="K5" s="47"/>
      <c r="L5" s="47" t="s">
        <v>120</v>
      </c>
      <c r="M5" s="47"/>
      <c r="N5" s="47" t="s">
        <v>93</v>
      </c>
      <c r="O5" s="47" t="s">
        <v>93</v>
      </c>
      <c r="P5" s="47"/>
      <c r="Q5" s="47" t="s">
        <v>93</v>
      </c>
      <c r="R5" s="47"/>
      <c r="S5" s="47" t="s">
        <v>96</v>
      </c>
      <c r="T5" s="47"/>
      <c r="U5" s="47"/>
      <c r="V5" s="47" t="s">
        <v>96</v>
      </c>
      <c r="W5" s="47" t="s">
        <v>96</v>
      </c>
      <c r="X5" s="47" t="s">
        <v>93</v>
      </c>
      <c r="Y5" s="47" t="s">
        <v>96</v>
      </c>
      <c r="Z5" s="47" t="s">
        <v>93</v>
      </c>
      <c r="AA5" s="47" t="s">
        <v>93</v>
      </c>
      <c r="AB5" s="47" t="s">
        <v>96</v>
      </c>
      <c r="AC5" s="47"/>
      <c r="AD5" s="47"/>
      <c r="AE5" s="47"/>
      <c r="AF5" s="48" t="s">
        <v>96</v>
      </c>
    </row>
    <row r="6" spans="1:33" x14ac:dyDescent="0.2">
      <c r="A6" s="24" t="s">
        <v>34</v>
      </c>
      <c r="B6" s="20">
        <v>16.3</v>
      </c>
      <c r="C6" s="17">
        <v>15.5</v>
      </c>
      <c r="D6" s="17">
        <v>20.2</v>
      </c>
      <c r="E6" s="17">
        <v>19.5</v>
      </c>
      <c r="F6" s="17">
        <v>13.4</v>
      </c>
      <c r="G6" s="17">
        <v>17.7</v>
      </c>
      <c r="H6" s="17">
        <v>15.4</v>
      </c>
      <c r="I6" s="17">
        <v>13.2</v>
      </c>
      <c r="J6" s="17">
        <v>10.7</v>
      </c>
      <c r="K6" s="17">
        <v>12.7</v>
      </c>
      <c r="L6" s="17">
        <v>12.7</v>
      </c>
      <c r="M6" s="17">
        <v>13</v>
      </c>
      <c r="N6" s="17">
        <v>16.2</v>
      </c>
      <c r="O6" s="17">
        <v>16.100000000000001</v>
      </c>
      <c r="P6" s="17">
        <v>17.399999999999999</v>
      </c>
      <c r="Q6" s="17">
        <v>17.7</v>
      </c>
      <c r="R6" s="17">
        <v>12.4</v>
      </c>
      <c r="S6" s="17">
        <v>14.4</v>
      </c>
      <c r="T6" s="17">
        <v>13.9</v>
      </c>
      <c r="U6" s="17">
        <v>16.7</v>
      </c>
      <c r="V6" s="17">
        <v>18</v>
      </c>
      <c r="W6" s="17">
        <v>13.6</v>
      </c>
      <c r="X6" s="17">
        <v>16.600000000000001</v>
      </c>
      <c r="Y6" s="17">
        <v>17.899999999999999</v>
      </c>
      <c r="Z6" s="17">
        <v>16.3</v>
      </c>
      <c r="AA6" s="17">
        <v>17</v>
      </c>
      <c r="AB6" s="17">
        <v>16.8</v>
      </c>
      <c r="AC6" s="17">
        <v>15.7</v>
      </c>
      <c r="AD6" s="17">
        <v>15.2</v>
      </c>
      <c r="AE6" s="17">
        <v>13.5</v>
      </c>
      <c r="AF6" s="36">
        <v>15.5</v>
      </c>
    </row>
    <row r="7" spans="1:33" ht="13.5" thickBot="1" x14ac:dyDescent="0.25">
      <c r="A7" s="25" t="s">
        <v>35</v>
      </c>
      <c r="B7" s="27">
        <v>30.8</v>
      </c>
      <c r="C7" s="28">
        <v>32.6</v>
      </c>
      <c r="D7" s="28">
        <v>36</v>
      </c>
      <c r="E7" s="28">
        <v>25.7</v>
      </c>
      <c r="F7" s="28">
        <v>30.1</v>
      </c>
      <c r="G7" s="28">
        <v>31.5</v>
      </c>
      <c r="H7" s="28">
        <v>24.9</v>
      </c>
      <c r="I7" s="28">
        <v>17.5</v>
      </c>
      <c r="J7" s="28">
        <v>22.8</v>
      </c>
      <c r="K7" s="28">
        <v>20.6</v>
      </c>
      <c r="L7" s="28">
        <v>23.7</v>
      </c>
      <c r="M7" s="28">
        <v>25</v>
      </c>
      <c r="N7" s="28">
        <v>30.1</v>
      </c>
      <c r="O7" s="28">
        <v>29.6</v>
      </c>
      <c r="P7" s="28">
        <v>30.4</v>
      </c>
      <c r="Q7" s="28">
        <v>25.3</v>
      </c>
      <c r="R7" s="28">
        <v>23.8</v>
      </c>
      <c r="S7" s="28">
        <v>25.1</v>
      </c>
      <c r="T7" s="28">
        <v>29.9</v>
      </c>
      <c r="U7" s="28">
        <v>31.8</v>
      </c>
      <c r="V7" s="28">
        <v>31.9</v>
      </c>
      <c r="W7" s="28">
        <v>26.9</v>
      </c>
      <c r="X7" s="28">
        <v>27.6</v>
      </c>
      <c r="Y7" s="28">
        <v>30.1</v>
      </c>
      <c r="Z7" s="28">
        <v>27.3</v>
      </c>
      <c r="AA7" s="28">
        <v>20.399999999999999</v>
      </c>
      <c r="AB7" s="28">
        <v>23.4</v>
      </c>
      <c r="AC7" s="28">
        <v>25.2</v>
      </c>
      <c r="AD7" s="28">
        <v>22.2</v>
      </c>
      <c r="AE7" s="28">
        <v>25</v>
      </c>
      <c r="AF7" s="29">
        <v>25.8</v>
      </c>
    </row>
    <row r="42" spans="1:30" s="60" customFormat="1" x14ac:dyDescent="0.2">
      <c r="A42" s="60" t="s">
        <v>37</v>
      </c>
    </row>
    <row r="43" spans="1:30" x14ac:dyDescent="0.2">
      <c r="A43" t="s">
        <v>44</v>
      </c>
    </row>
    <row r="44" spans="1:30" x14ac:dyDescent="0.2">
      <c r="A44" s="40" t="s">
        <v>68</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row>
    <row r="45" spans="1:30" x14ac:dyDescent="0.2">
      <c r="A45" s="14" t="s">
        <v>69</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G45"/>
  <sheetViews>
    <sheetView workbookViewId="0">
      <selection activeCell="B6" sqref="B6:AF7"/>
    </sheetView>
  </sheetViews>
  <sheetFormatPr baseColWidth="10" defaultRowHeight="12.75" x14ac:dyDescent="0.2"/>
  <cols>
    <col min="1" max="1" width="17.7109375" customWidth="1"/>
    <col min="2" max="32" width="4.5703125" customWidth="1"/>
    <col min="33" max="33" width="5.140625" customWidth="1"/>
  </cols>
  <sheetData>
    <row r="1" spans="1:33" s="14" customFormat="1" x14ac:dyDescent="0.2">
      <c r="A1" s="21" t="s">
        <v>13</v>
      </c>
      <c r="B1" s="37">
        <v>1</v>
      </c>
      <c r="C1" s="31">
        <f t="shared" ref="C1:AE1" si="0">B1+1</f>
        <v>2</v>
      </c>
      <c r="D1" s="38">
        <f t="shared" si="0"/>
        <v>3</v>
      </c>
      <c r="E1" s="31">
        <f t="shared" si="0"/>
        <v>4</v>
      </c>
      <c r="F1" s="31">
        <f t="shared" si="0"/>
        <v>5</v>
      </c>
      <c r="G1" s="31">
        <f t="shared" si="0"/>
        <v>6</v>
      </c>
      <c r="H1" s="31">
        <f t="shared" si="0"/>
        <v>7</v>
      </c>
      <c r="I1" s="31">
        <f t="shared" si="0"/>
        <v>8</v>
      </c>
      <c r="J1" s="31">
        <f t="shared" si="0"/>
        <v>9</v>
      </c>
      <c r="K1" s="38">
        <f t="shared" si="0"/>
        <v>10</v>
      </c>
      <c r="L1" s="31">
        <f t="shared" si="0"/>
        <v>11</v>
      </c>
      <c r="M1" s="31">
        <f t="shared" si="0"/>
        <v>12</v>
      </c>
      <c r="N1" s="31">
        <f t="shared" si="0"/>
        <v>13</v>
      </c>
      <c r="O1" s="31">
        <f t="shared" si="0"/>
        <v>14</v>
      </c>
      <c r="P1" s="38">
        <f t="shared" si="0"/>
        <v>15</v>
      </c>
      <c r="Q1" s="31">
        <f t="shared" si="0"/>
        <v>16</v>
      </c>
      <c r="R1" s="38">
        <f t="shared" si="0"/>
        <v>17</v>
      </c>
      <c r="S1" s="31">
        <f t="shared" si="0"/>
        <v>18</v>
      </c>
      <c r="T1" s="31">
        <f t="shared" si="0"/>
        <v>19</v>
      </c>
      <c r="U1" s="31">
        <f t="shared" si="0"/>
        <v>20</v>
      </c>
      <c r="V1" s="31">
        <f t="shared" si="0"/>
        <v>21</v>
      </c>
      <c r="W1" s="31">
        <f t="shared" si="0"/>
        <v>22</v>
      </c>
      <c r="X1" s="31">
        <f t="shared" si="0"/>
        <v>23</v>
      </c>
      <c r="Y1" s="38">
        <f t="shared" si="0"/>
        <v>24</v>
      </c>
      <c r="Z1" s="31">
        <f t="shared" si="0"/>
        <v>25</v>
      </c>
      <c r="AA1" s="31">
        <f t="shared" si="0"/>
        <v>26</v>
      </c>
      <c r="AB1" s="31">
        <f t="shared" si="0"/>
        <v>27</v>
      </c>
      <c r="AC1" s="31">
        <f t="shared" si="0"/>
        <v>28</v>
      </c>
      <c r="AD1" s="31">
        <f t="shared" si="0"/>
        <v>29</v>
      </c>
      <c r="AE1" s="31">
        <f t="shared" si="0"/>
        <v>30</v>
      </c>
      <c r="AF1" s="51">
        <v>31</v>
      </c>
    </row>
    <row r="2" spans="1:33" x14ac:dyDescent="0.2">
      <c r="A2" s="22" t="s">
        <v>14</v>
      </c>
      <c r="B2" s="18">
        <v>0.5</v>
      </c>
      <c r="C2" s="16">
        <v>0.25</v>
      </c>
      <c r="D2" s="16">
        <v>1</v>
      </c>
      <c r="E2" s="16">
        <v>0</v>
      </c>
      <c r="F2" s="16">
        <v>0</v>
      </c>
      <c r="G2" s="16">
        <v>1</v>
      </c>
      <c r="H2" s="16">
        <v>0</v>
      </c>
      <c r="I2" s="16">
        <v>0</v>
      </c>
      <c r="J2" s="16">
        <v>0</v>
      </c>
      <c r="K2" s="16">
        <v>0</v>
      </c>
      <c r="L2" s="16">
        <v>0.5</v>
      </c>
      <c r="M2" s="16">
        <v>0.25</v>
      </c>
      <c r="N2" s="16">
        <v>0</v>
      </c>
      <c r="O2" s="16">
        <v>0</v>
      </c>
      <c r="P2" s="16">
        <v>0</v>
      </c>
      <c r="Q2" s="16">
        <v>0</v>
      </c>
      <c r="R2" s="16">
        <v>0.25</v>
      </c>
      <c r="S2" s="16">
        <v>0</v>
      </c>
      <c r="T2" s="16">
        <v>0</v>
      </c>
      <c r="U2" s="16">
        <v>0</v>
      </c>
      <c r="V2" s="16">
        <v>1</v>
      </c>
      <c r="W2" s="16">
        <v>1</v>
      </c>
      <c r="X2" s="16">
        <v>0.5</v>
      </c>
      <c r="Y2" s="16">
        <v>0</v>
      </c>
      <c r="Z2" s="16">
        <v>0</v>
      </c>
      <c r="AA2" s="16">
        <v>0</v>
      </c>
      <c r="AB2" s="16">
        <v>0</v>
      </c>
      <c r="AC2" s="16">
        <v>0</v>
      </c>
      <c r="AD2" s="16">
        <v>0.25</v>
      </c>
      <c r="AE2" s="16">
        <v>1</v>
      </c>
      <c r="AF2" s="34">
        <v>1</v>
      </c>
    </row>
    <row r="3" spans="1:33" x14ac:dyDescent="0.2">
      <c r="A3" s="22" t="s">
        <v>55</v>
      </c>
      <c r="B3" s="19"/>
      <c r="C3" s="15">
        <v>16</v>
      </c>
      <c r="D3" s="15">
        <v>10</v>
      </c>
      <c r="E3" s="15"/>
      <c r="F3" s="15">
        <v>0.1</v>
      </c>
      <c r="G3" s="15">
        <v>2</v>
      </c>
      <c r="H3" s="15"/>
      <c r="I3" s="15"/>
      <c r="J3" s="15"/>
      <c r="K3" s="15"/>
      <c r="L3" s="15"/>
      <c r="M3" s="15"/>
      <c r="N3" s="15"/>
      <c r="O3" s="15"/>
      <c r="P3" s="15"/>
      <c r="Q3" s="15"/>
      <c r="R3" s="15">
        <v>11</v>
      </c>
      <c r="S3" s="15"/>
      <c r="T3" s="15"/>
      <c r="U3" s="15"/>
      <c r="V3" s="15"/>
      <c r="W3" s="15">
        <v>1</v>
      </c>
      <c r="X3" s="15"/>
      <c r="Y3" s="15">
        <v>0.5</v>
      </c>
      <c r="Z3" s="15"/>
      <c r="AA3" s="15"/>
      <c r="AB3" s="15"/>
      <c r="AC3" s="15"/>
      <c r="AD3" s="15"/>
      <c r="AE3" s="15">
        <v>3</v>
      </c>
      <c r="AF3" s="35">
        <v>24</v>
      </c>
      <c r="AG3" s="15">
        <f>SUM(B3:AF3)</f>
        <v>67.599999999999994</v>
      </c>
    </row>
    <row r="4" spans="1:33" x14ac:dyDescent="0.2">
      <c r="A4" s="22" t="s">
        <v>15</v>
      </c>
      <c r="B4" s="44" t="s">
        <v>104</v>
      </c>
      <c r="C4" s="44" t="s">
        <v>101</v>
      </c>
      <c r="D4" s="44"/>
      <c r="E4" s="44" t="s">
        <v>119</v>
      </c>
      <c r="F4" s="44">
        <v>1.3888888888888888E-2</v>
      </c>
      <c r="G4" s="44"/>
      <c r="H4" s="44"/>
      <c r="I4" s="44"/>
      <c r="J4" s="44"/>
      <c r="K4" s="44"/>
      <c r="L4" s="44"/>
      <c r="M4" s="44"/>
      <c r="N4" s="44"/>
      <c r="O4" s="44"/>
      <c r="P4" s="44"/>
      <c r="Q4" s="44" t="s">
        <v>83</v>
      </c>
      <c r="R4" s="44"/>
      <c r="S4" s="44"/>
      <c r="T4" s="44"/>
      <c r="U4" s="44"/>
      <c r="V4" s="44" t="s">
        <v>104</v>
      </c>
      <c r="W4" s="44"/>
      <c r="X4" s="44"/>
      <c r="Y4" s="44">
        <v>2.0833333333333332E-2</v>
      </c>
      <c r="Z4" s="44"/>
      <c r="AA4" s="44"/>
      <c r="AB4" s="44"/>
      <c r="AC4" s="44"/>
      <c r="AD4" s="44" t="s">
        <v>119</v>
      </c>
      <c r="AE4" s="44">
        <v>0.71875</v>
      </c>
      <c r="AF4" s="45"/>
    </row>
    <row r="5" spans="1:33" ht="13.5" thickBot="1" x14ac:dyDescent="0.25">
      <c r="A5" s="23"/>
      <c r="B5" s="46" t="s">
        <v>93</v>
      </c>
      <c r="C5" s="47" t="s">
        <v>93</v>
      </c>
      <c r="D5" s="47"/>
      <c r="E5" s="47" t="s">
        <v>96</v>
      </c>
      <c r="F5" s="47" t="s">
        <v>93</v>
      </c>
      <c r="G5" s="47"/>
      <c r="H5" s="47"/>
      <c r="I5" s="47"/>
      <c r="J5" s="47" t="s">
        <v>113</v>
      </c>
      <c r="K5" s="47"/>
      <c r="L5" s="47"/>
      <c r="M5" s="47"/>
      <c r="N5" s="47"/>
      <c r="O5" s="47"/>
      <c r="P5" s="47"/>
      <c r="Q5" s="47" t="s">
        <v>93</v>
      </c>
      <c r="R5" s="47"/>
      <c r="S5" s="47"/>
      <c r="T5" s="47"/>
      <c r="U5" s="47"/>
      <c r="V5" s="47" t="s">
        <v>96</v>
      </c>
      <c r="W5" s="47"/>
      <c r="X5" s="47"/>
      <c r="Y5" s="47" t="s">
        <v>96</v>
      </c>
      <c r="Z5" s="47"/>
      <c r="AA5" s="47"/>
      <c r="AB5" s="47"/>
      <c r="AC5" s="47"/>
      <c r="AD5" s="47" t="s">
        <v>93</v>
      </c>
      <c r="AE5" s="47" t="s">
        <v>93</v>
      </c>
      <c r="AF5" s="48" t="s">
        <v>93</v>
      </c>
    </row>
    <row r="6" spans="1:33" x14ac:dyDescent="0.2">
      <c r="A6" s="24" t="s">
        <v>34</v>
      </c>
      <c r="B6" s="20">
        <v>14.5</v>
      </c>
      <c r="C6" s="17">
        <v>11.8</v>
      </c>
      <c r="D6" s="17">
        <v>14</v>
      </c>
      <c r="E6" s="17">
        <v>13.3</v>
      </c>
      <c r="F6" s="17">
        <v>10.9</v>
      </c>
      <c r="G6" s="17">
        <v>15.2</v>
      </c>
      <c r="H6" s="17">
        <v>10.7</v>
      </c>
      <c r="I6" s="17">
        <v>17.100000000000001</v>
      </c>
      <c r="J6" s="17">
        <v>18.5</v>
      </c>
      <c r="K6" s="17">
        <v>20.6</v>
      </c>
      <c r="L6" s="17">
        <v>16.7</v>
      </c>
      <c r="M6" s="17">
        <v>15.8</v>
      </c>
      <c r="N6" s="17">
        <v>17.7</v>
      </c>
      <c r="O6" s="17">
        <v>17.7</v>
      </c>
      <c r="P6" s="17">
        <v>18.399999999999999</v>
      </c>
      <c r="Q6" s="17">
        <v>20.6</v>
      </c>
      <c r="R6" s="17">
        <v>18.2</v>
      </c>
      <c r="S6" s="17">
        <v>13.9</v>
      </c>
      <c r="T6" s="17">
        <v>12</v>
      </c>
      <c r="U6" s="17">
        <v>16.399999999999999</v>
      </c>
      <c r="V6" s="17">
        <v>18.5</v>
      </c>
      <c r="W6" s="17">
        <v>16.100000000000001</v>
      </c>
      <c r="X6" s="17">
        <v>10.4</v>
      </c>
      <c r="Y6" s="17">
        <v>7.8</v>
      </c>
      <c r="Z6" s="17">
        <v>10.4</v>
      </c>
      <c r="AA6" s="17">
        <v>11.6</v>
      </c>
      <c r="AB6" s="17">
        <v>16.3</v>
      </c>
      <c r="AC6" s="17">
        <v>17</v>
      </c>
      <c r="AD6" s="17">
        <v>19.899999999999999</v>
      </c>
      <c r="AE6" s="17">
        <v>15.5</v>
      </c>
      <c r="AF6" s="36">
        <v>14.7</v>
      </c>
    </row>
    <row r="7" spans="1:33" ht="13.5" thickBot="1" x14ac:dyDescent="0.25">
      <c r="A7" s="25" t="s">
        <v>35</v>
      </c>
      <c r="B7" s="27">
        <v>27</v>
      </c>
      <c r="C7" s="28">
        <v>23.9</v>
      </c>
      <c r="D7" s="28">
        <v>23.1</v>
      </c>
      <c r="E7" s="28">
        <v>24</v>
      </c>
      <c r="F7" s="28">
        <v>28.4</v>
      </c>
      <c r="G7" s="28">
        <v>23.9</v>
      </c>
      <c r="H7" s="28">
        <v>26.6</v>
      </c>
      <c r="I7" s="28">
        <v>30.7</v>
      </c>
      <c r="J7" s="28">
        <v>32.200000000000003</v>
      </c>
      <c r="K7" s="58">
        <v>32.200000000000003</v>
      </c>
      <c r="L7" s="28">
        <v>26.6</v>
      </c>
      <c r="M7" s="28">
        <v>29.7</v>
      </c>
      <c r="N7" s="28">
        <v>31.8</v>
      </c>
      <c r="O7" s="28">
        <v>31.2</v>
      </c>
      <c r="P7" s="28">
        <v>33.799999999999997</v>
      </c>
      <c r="Q7" s="28">
        <v>27.8</v>
      </c>
      <c r="R7" s="28">
        <v>26</v>
      </c>
      <c r="S7" s="28">
        <v>25.2</v>
      </c>
      <c r="T7" s="28">
        <v>27.3</v>
      </c>
      <c r="U7" s="28">
        <v>28</v>
      </c>
      <c r="V7" s="28">
        <v>24.6</v>
      </c>
      <c r="W7" s="28">
        <v>22.8</v>
      </c>
      <c r="X7" s="28">
        <v>21.3</v>
      </c>
      <c r="Y7" s="28">
        <v>22.2</v>
      </c>
      <c r="Z7" s="28">
        <v>23.6</v>
      </c>
      <c r="AA7" s="28">
        <v>25.8</v>
      </c>
      <c r="AB7" s="28">
        <v>27.6</v>
      </c>
      <c r="AC7" s="28">
        <v>28.3</v>
      </c>
      <c r="AD7" s="28">
        <v>29</v>
      </c>
      <c r="AE7" s="28">
        <v>23.1</v>
      </c>
      <c r="AF7" s="29">
        <v>20.3</v>
      </c>
    </row>
    <row r="42" spans="1:30" s="60" customFormat="1" x14ac:dyDescent="0.2">
      <c r="A42" s="60" t="s">
        <v>37</v>
      </c>
    </row>
    <row r="43" spans="1:30" x14ac:dyDescent="0.2">
      <c r="A43" t="s">
        <v>45</v>
      </c>
    </row>
    <row r="44" spans="1:30" x14ac:dyDescent="0.2">
      <c r="A44" s="14" t="s">
        <v>70</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row>
    <row r="45" spans="1:30" x14ac:dyDescent="0.2">
      <c r="A45" s="14" t="s">
        <v>71</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14</vt:i4>
      </vt:variant>
    </vt:vector>
  </HeadingPairs>
  <TitlesOfParts>
    <vt:vector size="14" baseType="lpstr">
      <vt:lpstr>Gesamt</vt:lpstr>
      <vt:lpstr>Jänner</vt:lpstr>
      <vt:lpstr>Februar</vt:lpstr>
      <vt:lpstr>März</vt:lpstr>
      <vt:lpstr>April</vt:lpstr>
      <vt:lpstr>Mai</vt:lpstr>
      <vt:lpstr>Juni</vt:lpstr>
      <vt:lpstr>Juli</vt:lpstr>
      <vt:lpstr>August</vt:lpstr>
      <vt:lpstr>September</vt:lpstr>
      <vt:lpstr>Oktober</vt:lpstr>
      <vt:lpstr>November</vt:lpstr>
      <vt:lpstr>Dezember</vt:lpstr>
      <vt:lpstr>Legende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Erich</dc:creator>
  <cp:lastModifiedBy>Erich Schunerits</cp:lastModifiedBy>
  <cp:lastPrinted>2012-02-22T16:03:10Z</cp:lastPrinted>
  <dcterms:created xsi:type="dcterms:W3CDTF">2009-03-20T17:04:42Z</dcterms:created>
  <dcterms:modified xsi:type="dcterms:W3CDTF">2025-12-31T19:25:19Z</dcterms:modified>
</cp:coreProperties>
</file>