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13_ncr:1_{7764A46A-06D4-4FFC-B760-464B293D7086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6" i="1" l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C6" i="2" s="1"/>
  <c r="K16" i="1"/>
  <c r="J16" i="1"/>
  <c r="I16" i="1"/>
  <c r="H16" i="1"/>
  <c r="G16" i="1"/>
  <c r="F16" i="1"/>
  <c r="E16" i="1"/>
  <c r="D16" i="1"/>
  <c r="C16" i="1"/>
  <c r="B16" i="1"/>
  <c r="AN6" i="4" s="1"/>
  <c r="M15" i="1"/>
  <c r="L15" i="1"/>
  <c r="K15" i="1"/>
  <c r="J15" i="1"/>
  <c r="I15" i="1"/>
  <c r="H15" i="1"/>
  <c r="G15" i="1"/>
  <c r="C5" i="2" s="1"/>
  <c r="F15" i="1"/>
  <c r="E15" i="1"/>
  <c r="D15" i="1"/>
  <c r="C15" i="1"/>
  <c r="B15" i="1"/>
  <c r="AN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M6" i="4" s="1"/>
  <c r="M10" i="1"/>
  <c r="L10" i="1"/>
  <c r="K10" i="1"/>
  <c r="J10" i="1"/>
  <c r="I10" i="1"/>
  <c r="H10" i="1"/>
  <c r="G10" i="1"/>
  <c r="F10" i="1"/>
  <c r="E10" i="1"/>
  <c r="D10" i="1"/>
  <c r="B5" i="2" s="1"/>
  <c r="C10" i="1"/>
  <c r="AM5" i="4" s="1"/>
  <c r="B10" i="1"/>
  <c r="M9" i="1"/>
  <c r="L9" i="1"/>
  <c r="K9" i="1"/>
  <c r="J9" i="1"/>
  <c r="I9" i="1"/>
  <c r="H9" i="1"/>
  <c r="G9" i="1"/>
  <c r="F9" i="1"/>
  <c r="E9" i="1"/>
  <c r="D9" i="1"/>
  <c r="C9" i="1"/>
  <c r="B9" i="1"/>
  <c r="B4" i="2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J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E6" i="4"/>
  <c r="AD6" i="4"/>
  <c r="AJ6" i="4"/>
  <c r="AE5" i="4"/>
  <c r="AD5" i="4"/>
  <c r="AE4" i="4"/>
  <c r="AD4" i="4"/>
  <c r="AJ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K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K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A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A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Y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C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C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L6" i="4"/>
  <c r="J80" i="1"/>
  <c r="L5" i="4"/>
  <c r="J79" i="1"/>
  <c r="L4" i="4"/>
  <c r="H5" i="4"/>
  <c r="Y4" i="4"/>
  <c r="H6" i="4"/>
  <c r="H4" i="4"/>
  <c r="R4" i="2"/>
  <c r="Y6" i="4"/>
  <c r="D5" i="2"/>
  <c r="AC4" i="4"/>
  <c r="M5" i="2"/>
  <c r="P5" i="2"/>
  <c r="K5" i="4"/>
  <c r="AA4" i="4"/>
  <c r="P6" i="2"/>
  <c r="N5" i="2"/>
  <c r="AN4" i="4"/>
  <c r="AM4" i="4"/>
  <c r="AQ6" i="2" l="1"/>
  <c r="AR6" i="2" s="1"/>
  <c r="AQ6" i="4"/>
</calcChain>
</file>

<file path=xl/sharedStrings.xml><?xml version="1.0" encoding="utf-8"?>
<sst xmlns="http://schemas.openxmlformats.org/spreadsheetml/2006/main" count="627" uniqueCount="22">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</sst>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1" fontId="25" fillId="2" borderId="1" xfId="0" applyNumberFormat="1" applyFont="1" applyFill="1" applyBorder="1"/>
    <xf numFmtId="2" fontId="24" fillId="2" borderId="1" xfId="0" applyNumberFormat="1" applyFont="1" applyFill="1" applyBorder="1"/>
    <xf numFmtId="2" fontId="12" fillId="2" borderId="1" xfId="0" applyNumberFormat="1" applyFont="1" applyFill="1" applyBorder="1"/>
    <xf numFmtId="2" fontId="23" fillId="2" borderId="1" xfId="0" applyNumberFormat="1" applyFont="1" applyFill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/>
      <sheetData sheetId="6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06"/>
  <sheetViews>
    <sheetView tabSelected="1" topLeftCell="A176" workbookViewId="0">
      <selection activeCell="M204" sqref="M204"/>
    </sheetView>
  </sheetViews>
  <sheetFormatPr baseColWidth="10" defaultRowHeight="15" x14ac:dyDescent="0.25"/>
  <cols>
    <col min="1" max="1" width="13.140625" style="25" bestFit="1" customWidth="1"/>
    <col min="2" max="2" width="6.7109375" style="1" bestFit="1" customWidth="1"/>
    <col min="3" max="3" width="8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89" t="s">
        <v>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/>
      <c r="L204" s="45"/>
      <c r="M204" s="45"/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/>
      <c r="L205" s="35"/>
      <c r="M205" s="35"/>
    </row>
    <row r="206" spans="1:13" x14ac:dyDescent="0.25">
      <c r="A206" s="34" t="s">
        <v>14</v>
      </c>
      <c r="B206" s="44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/>
      <c r="L206" s="44"/>
      <c r="M206" s="44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3" s="37" customFormat="1" x14ac:dyDescent="0.25">
      <c r="A3" s="55"/>
      <c r="B3" s="8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75">
        <v>2014</v>
      </c>
      <c r="J3" s="75">
        <v>2020</v>
      </c>
      <c r="K3" s="74">
        <v>2002</v>
      </c>
      <c r="L3" s="74">
        <v>2000</v>
      </c>
      <c r="M3" s="74">
        <v>2007</v>
      </c>
      <c r="N3" s="75">
        <v>2016</v>
      </c>
      <c r="O3" s="74">
        <v>1992</v>
      </c>
      <c r="P3" s="74">
        <v>2008</v>
      </c>
      <c r="Q3" s="74">
        <v>2017</v>
      </c>
      <c r="R3" s="74">
        <v>2011</v>
      </c>
      <c r="S3" s="74">
        <v>2021</v>
      </c>
      <c r="T3" s="75">
        <v>2012</v>
      </c>
      <c r="U3" s="74">
        <v>1989</v>
      </c>
      <c r="V3" s="74">
        <v>1995</v>
      </c>
      <c r="W3" s="74">
        <v>2003</v>
      </c>
      <c r="X3" s="74">
        <v>2006</v>
      </c>
      <c r="Y3" s="74">
        <v>1998</v>
      </c>
      <c r="Z3" s="74">
        <v>2009</v>
      </c>
      <c r="AA3" s="74">
        <v>1999</v>
      </c>
      <c r="AB3" s="74">
        <v>2001</v>
      </c>
      <c r="AC3" s="74">
        <v>1997</v>
      </c>
      <c r="AD3" s="74">
        <v>1990</v>
      </c>
      <c r="AE3" s="74">
        <v>1994</v>
      </c>
      <c r="AF3" s="74">
        <v>2013</v>
      </c>
      <c r="AG3" s="74">
        <v>1993</v>
      </c>
      <c r="AH3" s="75">
        <v>2010</v>
      </c>
      <c r="AI3" s="74">
        <v>2004</v>
      </c>
      <c r="AJ3" s="74">
        <v>1988</v>
      </c>
      <c r="AK3" s="74">
        <v>2005</v>
      </c>
      <c r="AL3" s="74">
        <v>1991</v>
      </c>
      <c r="AM3" s="74">
        <v>1986</v>
      </c>
      <c r="AN3" s="74">
        <v>1987</v>
      </c>
      <c r="AO3" s="74">
        <v>2025</v>
      </c>
      <c r="AP3" s="75">
        <v>2026</v>
      </c>
      <c r="AQ3" s="41" t="s">
        <v>19</v>
      </c>
    </row>
    <row r="4" spans="1:43" x14ac:dyDescent="0.25">
      <c r="A4" s="38" t="s">
        <v>15</v>
      </c>
      <c r="B4" s="86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65">
        <v>7.1565603418848669</v>
      </c>
      <c r="J4" s="70">
        <v>6.89</v>
      </c>
      <c r="K4" s="65">
        <f>AVERAGE(Monatsmittel!B89:N89)</f>
        <v>6.9214095200420589</v>
      </c>
      <c r="L4" s="64">
        <f>AVERAGE(Monatsmittel!B79:N79)</f>
        <v>6.897317967360407</v>
      </c>
      <c r="M4" s="65">
        <v>6.7522778837155917</v>
      </c>
      <c r="N4" s="65">
        <v>6.6201273019404283</v>
      </c>
      <c r="O4" s="65">
        <v>7.83</v>
      </c>
      <c r="P4" s="65">
        <v>6.6906408354962315</v>
      </c>
      <c r="Q4" s="65">
        <v>6.2327419354838725</v>
      </c>
      <c r="R4" s="65">
        <v>6.2455472350230403</v>
      </c>
      <c r="S4" s="82">
        <v>6.19</v>
      </c>
      <c r="T4" s="65">
        <v>6.2280839584343477</v>
      </c>
      <c r="U4" s="65">
        <v>7.74</v>
      </c>
      <c r="V4" s="65">
        <v>7.6009842407691863</v>
      </c>
      <c r="W4" s="65">
        <v>5.8839541730670772</v>
      </c>
      <c r="X4" s="65">
        <v>6.1253326005967823</v>
      </c>
      <c r="Y4" s="65">
        <f>AVERAGE(Monatsmittel!B69:N69)</f>
        <v>7.2367599632477271</v>
      </c>
      <c r="Z4" s="65">
        <v>6.2035941855834338</v>
      </c>
      <c r="AA4" s="65">
        <f>AVERAGE(Monatsmittel!B74:N74)</f>
        <v>7.1455644651973911</v>
      </c>
      <c r="AB4" s="65">
        <v>5.9</v>
      </c>
      <c r="AC4" s="65">
        <f>AVERAGE(Monatsmittel!B64:N64)</f>
        <v>6.9917674867943687</v>
      </c>
      <c r="AD4" s="64">
        <f>AVERAGE(Monatsmittel!B29:N29)</f>
        <v>5.9978847664818176</v>
      </c>
      <c r="AE4" s="64">
        <f>AVERAGE(Monatsmittel!B49:N49)</f>
        <v>5.9978847664818176</v>
      </c>
      <c r="AF4" s="65">
        <v>5.9978847664818176</v>
      </c>
      <c r="AG4" s="65">
        <v>6.8657819331206431</v>
      </c>
      <c r="AH4" s="65">
        <v>5.231707629288274</v>
      </c>
      <c r="AI4" s="65">
        <v>5.6469997528117668</v>
      </c>
      <c r="AJ4" s="64">
        <f>AVERAGE(Monatsmittel!B19:N19)</f>
        <v>6.9479361200522796</v>
      </c>
      <c r="AK4" s="65">
        <v>5.3462365591397836</v>
      </c>
      <c r="AL4" s="65">
        <v>6.4102716180673172</v>
      </c>
      <c r="AM4" s="64">
        <f>AVERAGE(Monatsmittel!B9:N9)</f>
        <v>6.4453182597555987</v>
      </c>
      <c r="AN4" s="64">
        <f>AVERAGE(Monatsmittel!B14:N14)</f>
        <v>6.2795807239355632</v>
      </c>
      <c r="AO4" s="71"/>
      <c r="AP4" s="71"/>
      <c r="AQ4" s="48"/>
    </row>
    <row r="5" spans="1:43" x14ac:dyDescent="0.25">
      <c r="A5" s="39" t="s">
        <v>16</v>
      </c>
      <c r="B5" s="8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67">
        <v>15.815718437520369</v>
      </c>
      <c r="J5" s="67">
        <v>15.93</v>
      </c>
      <c r="K5" s="67">
        <f>AVERAGE(Monatsmittel!B90:N90)</f>
        <v>15.719934423813733</v>
      </c>
      <c r="L5" s="66">
        <f>AVERAGE(Monatsmittel!B80:N80)</f>
        <v>15.705181065381288</v>
      </c>
      <c r="M5" s="67">
        <v>15.498717711036955</v>
      </c>
      <c r="N5" s="67">
        <v>15.425673896922504</v>
      </c>
      <c r="O5" s="67">
        <v>14.14</v>
      </c>
      <c r="P5" s="67">
        <v>15.118536027685083</v>
      </c>
      <c r="Q5" s="67">
        <v>15.444435483870969</v>
      </c>
      <c r="R5" s="67">
        <v>15.404814952141614</v>
      </c>
      <c r="S5" s="83">
        <v>15.33</v>
      </c>
      <c r="T5" s="67">
        <v>15.2764221975034</v>
      </c>
      <c r="U5" s="67">
        <v>13.73</v>
      </c>
      <c r="V5" s="67">
        <v>13.436981074481075</v>
      </c>
      <c r="W5" s="67">
        <v>15.110285458269326</v>
      </c>
      <c r="X5" s="67">
        <v>14.734728622631847</v>
      </c>
      <c r="Y5" s="67">
        <f>AVERAGE(Monatsmittel!B70:N70)</f>
        <v>13.609109367060796</v>
      </c>
      <c r="Z5" s="67">
        <v>14.615143369175627</v>
      </c>
      <c r="AA5" s="67">
        <f>AVERAGE(Monatsmittel!B75:N75)</f>
        <v>13.639913871198631</v>
      </c>
      <c r="AB5" s="67">
        <v>14.58</v>
      </c>
      <c r="AC5" s="67">
        <f>AVERAGE(Monatsmittel!B65:N65)</f>
        <v>13.392825140809009</v>
      </c>
      <c r="AD5" s="66">
        <f>AVERAGE(Monatsmittel!B30:N30)</f>
        <v>14.364625920334761</v>
      </c>
      <c r="AE5" s="66">
        <f>AVERAGE(Monatsmittel!B50:N50)</f>
        <v>14.364625920334761</v>
      </c>
      <c r="AF5" s="67">
        <v>14.364625920334761</v>
      </c>
      <c r="AG5" s="67">
        <v>13.363010061252554</v>
      </c>
      <c r="AH5" s="67">
        <v>14.718855606758829</v>
      </c>
      <c r="AI5" s="67">
        <v>14.057133819903855</v>
      </c>
      <c r="AJ5" s="66">
        <f>AVERAGE(Monatsmittel!B20:N20)</f>
        <v>12.584463158054488</v>
      </c>
      <c r="AK5" s="67">
        <v>14.036573264826879</v>
      </c>
      <c r="AL5" s="67">
        <v>12.146257751607216</v>
      </c>
      <c r="AM5" s="66">
        <f>AVERAGE(Monatsmittel!B10:N10)</f>
        <v>12.24222240350114</v>
      </c>
      <c r="AN5" s="66">
        <f>AVERAGE(Monatsmittel!B15:N15)</f>
        <v>11.880687672233835</v>
      </c>
      <c r="AO5" s="72"/>
      <c r="AP5" s="72"/>
      <c r="AQ5" s="48"/>
    </row>
    <row r="6" spans="1:43" x14ac:dyDescent="0.25">
      <c r="A6" s="40" t="s">
        <v>14</v>
      </c>
      <c r="B6" s="88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69">
        <v>11.42948583138258</v>
      </c>
      <c r="J6" s="69">
        <v>11.41</v>
      </c>
      <c r="K6" s="69">
        <f>AVERAGE(Monatsmittel!B91:N91)</f>
        <v>11.321444526734156</v>
      </c>
      <c r="L6" s="68">
        <f>AVERAGE(Monatsmittel!B81:N81)</f>
        <v>11.311723999873777</v>
      </c>
      <c r="M6" s="69">
        <v>11.111508035932921</v>
      </c>
      <c r="N6" s="69">
        <v>11.022900599431468</v>
      </c>
      <c r="O6" s="69">
        <v>10.97</v>
      </c>
      <c r="P6" s="69">
        <v>10.904588431590655</v>
      </c>
      <c r="Q6" s="69">
        <v>10.839005376344089</v>
      </c>
      <c r="R6" s="69">
        <v>10.817845104561115</v>
      </c>
      <c r="S6" s="84">
        <v>10.76</v>
      </c>
      <c r="T6" s="69">
        <v>10.738564537379693</v>
      </c>
      <c r="U6" s="69">
        <v>10.7</v>
      </c>
      <c r="V6" s="69">
        <v>10.516584970872097</v>
      </c>
      <c r="W6" s="69">
        <v>10.497119815668205</v>
      </c>
      <c r="X6" s="69">
        <v>10.423450764006789</v>
      </c>
      <c r="Y6" s="69">
        <f>AVERAGE(Monatsmittel!B71:N71)</f>
        <v>10.408944774902796</v>
      </c>
      <c r="Z6" s="69">
        <v>10.404823122523192</v>
      </c>
      <c r="AA6" s="69">
        <f>AVERAGE(Monatsmittel!B76:N76)</f>
        <v>10.389420917820937</v>
      </c>
      <c r="AB6" s="69">
        <v>10.24</v>
      </c>
      <c r="AC6" s="69">
        <f>AVERAGE(Monatsmittel!B66:N66)</f>
        <v>10.185863659570293</v>
      </c>
      <c r="AD6" s="68">
        <f>AVERAGE(Monatsmittel!B31:N31)</f>
        <v>10.160178663604855</v>
      </c>
      <c r="AE6" s="68">
        <f>AVERAGE(Monatsmittel!B51:N51)</f>
        <v>10.160178663604855</v>
      </c>
      <c r="AF6" s="69">
        <v>10.160178663604855</v>
      </c>
      <c r="AG6" s="69">
        <v>10.079790852802363</v>
      </c>
      <c r="AH6" s="69">
        <v>9.9670424466487901</v>
      </c>
      <c r="AI6" s="69">
        <v>9.839971644657405</v>
      </c>
      <c r="AJ6" s="68">
        <f>AVERAGE(Monatsmittel!B21:N21)</f>
        <v>9.7252471900296698</v>
      </c>
      <c r="AK6" s="69">
        <v>9.6517713209221938</v>
      </c>
      <c r="AL6" s="69">
        <v>9.2799999999999994</v>
      </c>
      <c r="AM6" s="68">
        <f>AVERAGE(Monatsmittel!B11:N11)</f>
        <v>9.2778419608526885</v>
      </c>
      <c r="AN6" s="68">
        <f>AVERAGE(Monatsmittel!B16:N16)</f>
        <v>9.0349782433344874</v>
      </c>
      <c r="AO6" s="73"/>
      <c r="AP6" s="68"/>
      <c r="AQ6" s="51">
        <f>AVERAGE(B6:AP6)</f>
        <v>10.690663492965944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/>
      <c r="AP7" s="77"/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P6">
    <sortCondition descending="1" ref="B6:AP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J16" sqref="AJ16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71"/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72"/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73"/>
      <c r="AP6" s="68"/>
      <c r="AQ6" s="51">
        <f>AVERAGE(B6:AP6)</f>
        <v>10.690560442847096</v>
      </c>
      <c r="AR6" s="43">
        <f>AVERAGE(B6:AQ6)</f>
        <v>10.690560442847096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2025-10-01T16:05:52Z</dcterms:modified>
</cp:coreProperties>
</file>